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060" activeTab="0"/>
  </bookViews>
  <sheets>
    <sheet name="МСУ (2)" sheetId="1" r:id="rId1"/>
  </sheets>
  <definedNames>
    <definedName name="_xlnm.Print_Titles" localSheetId="0">'МСУ (2)'!$5:$8</definedName>
    <definedName name="_xlnm.Print_Area" localSheetId="0">'МСУ (2)'!$C$2:$AB$67</definedName>
  </definedNames>
  <calcPr fullCalcOnLoad="1"/>
</workbook>
</file>

<file path=xl/sharedStrings.xml><?xml version="1.0" encoding="utf-8"?>
<sst xmlns="http://schemas.openxmlformats.org/spreadsheetml/2006/main" count="1237" uniqueCount="1129">
  <si>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</si>
  <si>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</si>
  <si>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</si>
  <si>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</si>
  <si>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</si>
  <si>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</si>
  <si>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</si>
  <si>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</si>
  <si>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</si>
  <si>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</si>
  <si>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</si>
  <si>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</si>
  <si>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</si>
  <si>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</si>
  <si>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</si>
  <si>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</si>
  <si>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</si>
  <si>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</si>
  <si>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</si>
  <si>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</si>
  <si>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</si>
  <si>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</si>
  <si>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</si>
  <si>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</si>
  <si>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</si>
  <si>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</si>
  <si>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</si>
  <si>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</si>
  <si>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</si>
  <si>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</si>
  <si>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</si>
  <si>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</si>
  <si>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</si>
  <si>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</si>
  <si>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</si>
  <si>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</si>
  <si>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0104</t>
  </si>
  <si>
    <t>0502</t>
  </si>
  <si>
    <t>0503</t>
  </si>
  <si>
    <t>0310</t>
  </si>
  <si>
    <t>0801</t>
  </si>
  <si>
    <t>1100</t>
  </si>
  <si>
    <t>0700</t>
  </si>
  <si>
    <t>0203</t>
  </si>
  <si>
    <t>МК</t>
  </si>
  <si>
    <t xml:space="preserve">   договор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</si>
  <si>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</si>
  <si>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</si>
  <si>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</si>
  <si>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</si>
  <si>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</si>
  <si>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</si>
  <si>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</si>
  <si>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</si>
  <si>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1.2.3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</si>
  <si>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(полномочия в коммунальной сфере)</t>
  </si>
  <si>
    <t>1.2.8</t>
  </si>
  <si>
    <t>1.2.9</t>
  </si>
  <si>
    <t>1.2.10</t>
  </si>
  <si>
    <t>1.2.28</t>
  </si>
  <si>
    <t>1.4.10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</si>
  <si>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Федерации»(муниципальные субсидии на опл.жил.пом.)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</si>
  <si>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(полномочия по кассовому обслуживанию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</si>
  <si>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(в части функции по градострительной деятельности)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</si>
  <si>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(нач.учета и контроля и своевр.переч.в бюджет ар.платы пений за зем.уч.)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</si>
  <si>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</si>
  <si>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</si>
  <si>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</si>
  <si>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</si>
  <si>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</si>
  <si>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</si>
  <si>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</si>
  <si>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</si>
  <si>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</si>
  <si>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</si>
  <si>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</si>
  <si>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</si>
  <si>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</si>
  <si>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</si>
  <si>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</si>
  <si>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</si>
  <si>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</si>
  <si>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</si>
  <si>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</si>
  <si>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</si>
  <si>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</si>
  <si>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</si>
  <si>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</si>
  <si>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</si>
  <si>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</si>
  <si>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</si>
  <si>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</si>
  <si>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</si>
  <si>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2006-10-03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</si>
  <si>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</si>
  <si>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</si>
  <si>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</si>
  <si>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</si>
  <si>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Договор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</si>
  <si>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</si>
  <si>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</si>
  <si>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</si>
  <si>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</si>
  <si>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</si>
  <si>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</si>
  <si>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</si>
  <si>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</si>
  <si>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</si>
  <si>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</si>
  <si>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</si>
  <si>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</si>
  <si>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</si>
  <si>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</si>
  <si>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</si>
  <si>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</si>
  <si>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</si>
  <si>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</si>
  <si>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</si>
  <si>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</si>
  <si>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</si>
  <si>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</si>
  <si>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</si>
  <si>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</si>
  <si>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</si>
  <si>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</si>
  <si>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</si>
  <si>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</si>
  <si>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</si>
  <si>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</si>
  <si>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</si>
  <si>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</si>
  <si>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</si>
  <si>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</si>
  <si>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</si>
  <si>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</si>
  <si>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</si>
  <si>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</si>
  <si>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</si>
  <si>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ФЗ 131</t>
  </si>
  <si>
    <t>ст.14п.1</t>
  </si>
  <si>
    <t>2008-01-01</t>
  </si>
  <si>
    <t>ОЗ</t>
  </si>
  <si>
    <t>14-оз</t>
  </si>
  <si>
    <t>пост. договора</t>
  </si>
  <si>
    <t>2124-1 ст.38</t>
  </si>
  <si>
    <t>36-оз</t>
  </si>
  <si>
    <t>Пост.</t>
  </si>
  <si>
    <t>169-оз</t>
  </si>
  <si>
    <t>78 ст.40</t>
  </si>
  <si>
    <t>66-оз</t>
  </si>
  <si>
    <t>РП-А-3000</t>
  </si>
  <si>
    <t>1.1.31.</t>
  </si>
  <si>
    <t>Организация мест захоронения</t>
  </si>
  <si>
    <t>РП-А-3100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</si>
  <si>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</si>
  <si>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</si>
  <si>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</si>
  <si>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</si>
  <si>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</si>
  <si>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</si>
  <si>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</si>
  <si>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</si>
  <si>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</si>
  <si>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</si>
  <si>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</si>
  <si>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</si>
  <si>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</si>
  <si>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</si>
  <si>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</si>
  <si>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</si>
  <si>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</si>
  <si>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</si>
  <si>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</si>
  <si>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</si>
  <si>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</si>
  <si>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</si>
  <si>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</si>
  <si>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</si>
  <si>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</si>
  <si>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</si>
  <si>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</si>
  <si>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</si>
  <si>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</si>
  <si>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</si>
  <si>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</si>
  <si>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</si>
  <si>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</si>
  <si>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</si>
  <si>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</si>
  <si>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</si>
  <si>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</si>
  <si>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</si>
  <si>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</si>
  <si>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</si>
  <si>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</si>
  <si>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</si>
  <si>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</si>
  <si>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</si>
  <si>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</si>
  <si>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</si>
  <si>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</si>
  <si>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</si>
  <si>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</si>
  <si>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</si>
  <si>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</si>
  <si>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</si>
  <si>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</si>
  <si>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</si>
  <si>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</si>
  <si>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</si>
  <si>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</si>
  <si>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</si>
  <si>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</si>
  <si>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</si>
  <si>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</si>
  <si>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</si>
  <si>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</si>
  <si>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</si>
  <si>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</si>
  <si>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</si>
  <si>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</si>
  <si>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</si>
  <si>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</si>
  <si>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</si>
  <si>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</si>
  <si>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</si>
  <si>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</si>
  <si>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</si>
  <si>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</si>
  <si>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</si>
  <si>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</si>
  <si>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</si>
  <si>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</si>
  <si>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</si>
  <si>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</si>
  <si>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</si>
  <si>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</si>
  <si>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</si>
  <si>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</si>
  <si>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</si>
  <si>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</si>
  <si>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</si>
  <si>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</si>
  <si>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</si>
  <si>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</si>
  <si>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</si>
  <si>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</si>
  <si>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</si>
  <si>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</si>
  <si>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</si>
  <si>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</si>
  <si>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</si>
  <si>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</si>
  <si>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</si>
  <si>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</si>
  <si>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</si>
  <si>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TABLENAME=UTBL_OBJ1000368|FIELDS=D_KA1,D_KA2|VALUES=3000105,3000611</t>
  </si>
  <si>
    <t>TABLENAME=UTBL_OBJ1000368|FIELDS=D_KA1,D_KA2|VALUES=3000105,3000613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</si>
  <si>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</si>
  <si>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</si>
  <si>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</si>
  <si>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</si>
  <si>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</si>
  <si>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</si>
  <si>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</si>
  <si>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</si>
  <si>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</si>
  <si>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</si>
  <si>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</si>
  <si>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</si>
  <si>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</si>
  <si>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</si>
  <si>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</si>
  <si>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</si>
  <si>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</si>
  <si>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</si>
  <si>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</si>
  <si>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</si>
  <si>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</si>
  <si>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</si>
  <si>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</si>
  <si>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</si>
  <si>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</si>
  <si>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</si>
  <si>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</si>
  <si>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</si>
  <si>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</si>
  <si>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</si>
  <si>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</si>
  <si>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</si>
  <si>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</si>
  <si>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</si>
  <si>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</si>
  <si>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</si>
  <si>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</si>
  <si>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</si>
  <si>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</si>
  <si>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</si>
  <si>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</si>
  <si>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</si>
  <si>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</si>
  <si>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</si>
  <si>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</si>
  <si>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</si>
  <si>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</si>
  <si>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</si>
  <si>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</si>
  <si>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</si>
  <si>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</si>
  <si>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</si>
  <si>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</si>
  <si>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</si>
  <si>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</si>
  <si>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</si>
  <si>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</si>
  <si>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</si>
  <si>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</si>
  <si>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</si>
  <si>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</si>
  <si>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</si>
  <si>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</si>
  <si>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</si>
  <si>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</si>
  <si>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</si>
  <si>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</si>
  <si>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</si>
  <si>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</si>
  <si>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</si>
  <si>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</si>
  <si>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</si>
  <si>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</si>
  <si>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</si>
  <si>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</si>
  <si>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</si>
  <si>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</si>
  <si>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</si>
  <si>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</si>
  <si>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</si>
  <si>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</si>
  <si>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</si>
  <si>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</si>
  <si>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</si>
  <si>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</si>
  <si>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</si>
  <si>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</si>
  <si>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</si>
  <si>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</si>
  <si>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</si>
  <si>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</si>
  <si>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</si>
  <si>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</si>
  <si>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TABLENAME=UTBL_OBJ1000368|FIELDS=D_KA1,D_KA2|VALUES=3000060,3000614</t>
  </si>
  <si>
    <t>TABLENAME=UTBL_OBJ1000368|FIELDS=D_KA1,D_KA2|VALUES=3000060,3000604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</si>
  <si>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</si>
  <si>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</si>
  <si>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</si>
  <si>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</si>
  <si>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</si>
  <si>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</si>
  <si>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</si>
  <si>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</si>
  <si>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TABLENAME=UTBL_OBJ1000368|FIELDS=D_KA1,D_KA2|VALUES=3000051,3000624</t>
  </si>
  <si>
    <t>TABLENAME=UTBL_OBJ1000368|FIELDS=D_KA1,D_KA2|VALUES=3000051,3000623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</si>
  <si>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</si>
  <si>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</si>
  <si>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</si>
  <si>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</si>
  <si>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</si>
  <si>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</si>
  <si>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</si>
  <si>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</si>
  <si>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</si>
  <si>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</si>
  <si>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</si>
  <si>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</si>
  <si>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</si>
  <si>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</si>
  <si>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</si>
  <si>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</si>
  <si>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</si>
  <si>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</si>
  <si>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</si>
  <si>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</si>
  <si>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</si>
  <si>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</si>
  <si>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</si>
  <si>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</si>
  <si>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</si>
  <si>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</si>
  <si>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</si>
  <si>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</si>
  <si>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</si>
  <si>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</si>
  <si>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</si>
  <si>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</si>
  <si>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</si>
  <si>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</si>
  <si>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</si>
  <si>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</si>
  <si>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</si>
  <si>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</si>
  <si>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</si>
  <si>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</si>
  <si>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</si>
  <si>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</si>
  <si>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</si>
  <si>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</si>
  <si>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</si>
  <si>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</si>
  <si>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</si>
  <si>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</si>
  <si>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</si>
  <si>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</si>
  <si>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</si>
  <si>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</si>
  <si>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</si>
  <si>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</si>
  <si>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</si>
  <si>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</si>
  <si>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</si>
  <si>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</si>
  <si>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</si>
  <si>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</si>
  <si>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</si>
  <si>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</si>
  <si>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</si>
  <si>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</si>
  <si>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</si>
  <si>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</si>
  <si>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</si>
  <si>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</si>
  <si>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</si>
  <si>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</si>
  <si>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</si>
  <si>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</si>
  <si>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</si>
  <si>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</si>
  <si>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</si>
  <si>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</si>
  <si>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</si>
  <si>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</si>
  <si>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</si>
  <si>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</si>
  <si>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</si>
  <si>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</si>
  <si>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</si>
  <si>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</si>
  <si>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</si>
  <si>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</si>
  <si>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</si>
  <si>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</si>
  <si>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</si>
  <si>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</si>
  <si>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</si>
  <si>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</si>
  <si>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</si>
  <si>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</si>
  <si>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</si>
  <si>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</si>
  <si>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</si>
  <si>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</si>
  <si>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</si>
  <si>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</si>
  <si>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TABLENAME=UTBL_OBJ1000368|FIELDS=D_KA1,D_KA2|VALUES=3000122,3000601</t>
  </si>
  <si>
    <t>TABLENAME=UTBL_OBJ1000368|FIELDS=D_KA1,D_KA2|VALUES=3000122,3000615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</si>
  <si>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</si>
  <si>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</si>
  <si>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</si>
  <si>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</si>
  <si>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</si>
  <si>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</si>
  <si>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</si>
  <si>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</si>
  <si>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</si>
  <si>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</si>
  <si>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</si>
  <si>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</si>
  <si>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</si>
  <si>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</si>
  <si>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</si>
  <si>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</si>
  <si>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</si>
  <si>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</si>
  <si>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</si>
  <si>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</si>
  <si>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</si>
  <si>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</si>
  <si>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</si>
  <si>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</si>
  <si>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</si>
  <si>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</si>
  <si>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</si>
  <si>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</si>
  <si>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</si>
  <si>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</si>
  <si>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</si>
  <si>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</si>
  <si>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</si>
  <si>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</si>
  <si>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</si>
  <si>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</si>
  <si>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</si>
  <si>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</si>
  <si>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</si>
  <si>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</si>
  <si>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</si>
  <si>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</si>
  <si>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</si>
  <si>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</si>
  <si>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</si>
  <si>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</si>
  <si>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</si>
  <si>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</si>
  <si>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</si>
  <si>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</si>
  <si>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</si>
  <si>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</si>
  <si>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</si>
  <si>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</si>
  <si>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</si>
  <si>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</si>
  <si>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</si>
  <si>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</si>
  <si>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</si>
  <si>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</si>
  <si>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</si>
  <si>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</si>
  <si>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</si>
  <si>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</si>
  <si>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</si>
  <si>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</si>
  <si>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</si>
  <si>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</si>
  <si>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</si>
  <si>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</si>
  <si>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</si>
  <si>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</si>
  <si>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</si>
  <si>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</si>
  <si>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</si>
  <si>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</si>
  <si>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</si>
  <si>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</si>
  <si>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</si>
  <si>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</si>
  <si>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</si>
  <si>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</si>
  <si>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</si>
  <si>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</si>
  <si>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</si>
  <si>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</si>
  <si>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</si>
  <si>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</si>
  <si>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</si>
  <si>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</si>
  <si>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</si>
  <si>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</si>
  <si>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</si>
  <si>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</si>
  <si>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</si>
  <si>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</si>
  <si>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</si>
  <si>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</si>
  <si>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</si>
  <si>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</si>
  <si>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TABLENAME=UTBL_OBJ1000368|FIELDS=D_KA1,D_KA2|VALUES=3000115,3000604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</si>
  <si>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</si>
  <si>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</si>
  <si>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</si>
  <si>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</si>
  <si>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</si>
  <si>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</si>
  <si>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</si>
  <si>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</si>
  <si>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</si>
  <si>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</si>
  <si>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</si>
  <si>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</si>
  <si>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</si>
  <si>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</si>
  <si>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</si>
  <si>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</si>
  <si>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</si>
  <si>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</si>
  <si>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</si>
  <si>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</si>
  <si>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</si>
  <si>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</si>
  <si>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</si>
  <si>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</si>
  <si>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</si>
  <si>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</si>
  <si>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</si>
  <si>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</si>
  <si>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</si>
  <si>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</si>
  <si>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</si>
  <si>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</si>
  <si>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</si>
  <si>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</si>
  <si>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</si>
  <si>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</si>
  <si>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</si>
  <si>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</si>
  <si>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</si>
  <si>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</si>
  <si>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</si>
  <si>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</si>
  <si>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</si>
  <si>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</si>
  <si>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</si>
  <si>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</si>
  <si>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</si>
  <si>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</si>
  <si>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</si>
  <si>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</si>
  <si>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</si>
  <si>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</si>
  <si>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</si>
  <si>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</si>
  <si>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</si>
  <si>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</si>
  <si>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</si>
  <si>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</si>
  <si>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</si>
  <si>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</si>
  <si>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</si>
  <si>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</si>
  <si>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</si>
  <si>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</si>
  <si>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</si>
  <si>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</si>
  <si>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</si>
  <si>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</si>
  <si>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</si>
  <si>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</si>
  <si>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</si>
  <si>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</si>
  <si>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</si>
  <si>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</si>
  <si>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</si>
  <si>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</si>
  <si>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</si>
  <si>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</si>
  <si>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</si>
  <si>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</si>
  <si>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</si>
  <si>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</si>
  <si>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</si>
  <si>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</si>
  <si>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</si>
  <si>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</si>
  <si>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</si>
  <si>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</si>
  <si>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</si>
  <si>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</si>
  <si>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</si>
  <si>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</si>
  <si>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</si>
  <si>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</si>
  <si>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</si>
  <si>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</si>
  <si>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</si>
  <si>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</si>
  <si>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</si>
  <si>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</si>
  <si>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</si>
  <si>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</si>
  <si>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</si>
  <si>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</si>
  <si>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</si>
  <si>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</si>
  <si>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</si>
  <si>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</si>
  <si>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</si>
  <si>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</si>
  <si>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</si>
  <si>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</si>
  <si>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</si>
  <si>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</si>
  <si>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</si>
  <si>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</si>
  <si>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</si>
  <si>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</si>
  <si>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</si>
  <si>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</si>
  <si>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</si>
  <si>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</si>
  <si>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</si>
  <si>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</si>
  <si>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</si>
  <si>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</si>
  <si>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</si>
  <si>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</si>
  <si>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</si>
  <si>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</si>
  <si>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</si>
  <si>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</si>
  <si>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</si>
  <si>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</si>
  <si>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</si>
  <si>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</si>
  <si>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</si>
  <si>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</si>
  <si>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</si>
  <si>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</si>
  <si>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</si>
  <si>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</si>
  <si>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</si>
  <si>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</si>
  <si>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</si>
  <si>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</si>
  <si>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TABLENAME=UTBL_OBJ1000368|FIELDS=D_KA1,D_KA2|VALUES=3000060,3000601</t>
  </si>
  <si>
    <t>TABLENAME=UTBL_OBJ1000368|FIELDS=D_KA1,D_KA2|VALUES=3000060,3000615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</si>
  <si>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</si>
  <si>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</si>
  <si>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</si>
  <si>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</si>
  <si>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</si>
  <si>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</si>
  <si>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</si>
  <si>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</si>
  <si>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</si>
  <si>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</si>
  <si>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</si>
  <si>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</si>
  <si>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</si>
  <si>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</si>
  <si>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</si>
  <si>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</si>
  <si>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</si>
  <si>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TABLENAME=UTBL_OBJ1000368|FIELDS=D_KA1,D_KA2|VALUES=3000057,3000610</t>
  </si>
  <si>
    <t>TABLENAME=UTBL_OBJ1000368|FIELDS=D_KA1,D_KA2|VALUES=3000057,3000611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</si>
  <si>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</si>
  <si>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</si>
  <si>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</si>
  <si>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</si>
  <si>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</si>
  <si>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</si>
  <si>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</si>
  <si>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</si>
  <si>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</si>
  <si>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</si>
  <si>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</si>
  <si>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</si>
  <si>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</si>
  <si>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</si>
  <si>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</si>
  <si>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</si>
  <si>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</si>
  <si>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</si>
  <si>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</si>
  <si>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</si>
  <si>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</si>
  <si>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резервный фонд</t>
  </si>
  <si>
    <t>договор</t>
  </si>
  <si>
    <t>соглашение</t>
  </si>
  <si>
    <t>ФЗ</t>
  </si>
  <si>
    <t>Глава администрации   ________________________________________________ С.В.Танков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</si>
  <si>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</si>
  <si>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</si>
  <si>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</si>
  <si>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</si>
  <si>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</si>
  <si>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</si>
  <si>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</si>
  <si>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</si>
  <si>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</si>
  <si>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</si>
  <si>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</si>
  <si>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</si>
  <si>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</si>
  <si>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</si>
  <si>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</si>
  <si>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</si>
  <si>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</si>
  <si>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</si>
  <si>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</si>
  <si>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</si>
  <si>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</si>
  <si>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</si>
  <si>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</si>
  <si>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</si>
  <si>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</si>
  <si>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</si>
  <si>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</si>
  <si>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</si>
  <si>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</si>
  <si>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</si>
  <si>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</si>
  <si>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</si>
  <si>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</si>
  <si>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</si>
  <si>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</si>
  <si>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</si>
  <si>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</si>
  <si>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</si>
  <si>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</si>
  <si>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</si>
  <si>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</si>
  <si>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</si>
  <si>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</si>
  <si>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</si>
  <si>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</si>
  <si>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</si>
  <si>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</si>
  <si>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</si>
  <si>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</si>
  <si>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</si>
  <si>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</si>
  <si>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</si>
  <si>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</si>
  <si>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</si>
  <si>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</si>
  <si>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</si>
  <si>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</si>
  <si>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</si>
  <si>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</si>
  <si>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</si>
  <si>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</si>
  <si>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</si>
  <si>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</si>
  <si>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</si>
  <si>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</si>
  <si>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</si>
  <si>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</si>
  <si>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</si>
  <si>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</si>
  <si>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</si>
  <si>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</si>
  <si>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</si>
  <si>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</si>
  <si>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</si>
  <si>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</si>
  <si>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</si>
  <si>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</si>
  <si>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</si>
  <si>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</si>
  <si>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</si>
  <si>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</si>
  <si>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</si>
  <si>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</si>
  <si>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</si>
  <si>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</si>
  <si>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</si>
  <si>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</si>
  <si>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</si>
  <si>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</si>
  <si>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</si>
  <si>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</si>
  <si>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</si>
  <si>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</si>
  <si>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</si>
  <si>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</si>
  <si>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</si>
  <si>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</si>
  <si>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</si>
  <si>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</si>
  <si>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</si>
  <si>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</si>
  <si>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</si>
  <si>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</si>
  <si>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</si>
  <si>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</si>
  <si>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</si>
  <si>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</si>
  <si>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</si>
  <si>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</si>
  <si>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</si>
  <si>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</si>
  <si>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</si>
  <si>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</si>
  <si>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</si>
  <si>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</si>
  <si>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</si>
  <si>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</si>
  <si>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</si>
  <si>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</si>
  <si>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</si>
  <si>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</si>
  <si>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</si>
  <si>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</si>
  <si>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</si>
  <si>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1.1.30.</t>
  </si>
  <si>
    <t>Организация освещения улиц</t>
  </si>
  <si>
    <t>РП-Б 0800</t>
  </si>
  <si>
    <t>РП-Б 2800</t>
  </si>
  <si>
    <t>РП-Б 0900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</si>
  <si>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</si>
  <si>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</si>
  <si>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</si>
  <si>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</si>
  <si>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</si>
  <si>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</si>
  <si>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</si>
  <si>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</si>
  <si>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</si>
  <si>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</si>
  <si>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</si>
  <si>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</si>
  <si>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</si>
  <si>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</si>
  <si>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</si>
  <si>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</si>
  <si>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</si>
  <si>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</si>
  <si>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</si>
  <si>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</si>
  <si>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</si>
  <si>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</si>
  <si>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</si>
  <si>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</si>
  <si>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</si>
  <si>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</si>
  <si>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</si>
  <si>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</si>
  <si>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</si>
  <si>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</si>
  <si>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</si>
  <si>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</si>
  <si>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</si>
  <si>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</si>
  <si>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</si>
  <si>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</si>
  <si>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</si>
  <si>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</si>
  <si>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</si>
  <si>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</si>
  <si>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</si>
  <si>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</si>
  <si>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</si>
  <si>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</si>
  <si>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</si>
  <si>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</si>
  <si>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</si>
  <si>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</si>
  <si>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</si>
  <si>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</si>
  <si>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</si>
  <si>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</si>
  <si>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</si>
  <si>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</si>
  <si>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</si>
  <si>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</si>
  <si>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</si>
  <si>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</si>
  <si>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</si>
  <si>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</si>
  <si>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</si>
  <si>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</si>
  <si>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</si>
  <si>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</si>
  <si>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</si>
  <si>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</si>
  <si>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</si>
  <si>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</si>
  <si>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</si>
  <si>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</si>
  <si>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</si>
  <si>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</si>
  <si>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</si>
  <si>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</si>
  <si>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 xml:space="preserve">Договор </t>
  </si>
  <si>
    <t>РП-В 0100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</si>
  <si>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</si>
  <si>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</si>
  <si>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</si>
  <si>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</si>
  <si>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</si>
  <si>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</si>
  <si>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</si>
  <si>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</si>
  <si>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</si>
  <si>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</si>
  <si>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</si>
  <si>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</si>
  <si>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</si>
  <si>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</si>
  <si>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</si>
  <si>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</si>
  <si>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</si>
  <si>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</si>
  <si>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</si>
  <si>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</si>
  <si>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Начальник сектора__________________________________________________________ Е.В. Лаврикова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</si>
  <si>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</si>
  <si>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</si>
  <si>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</si>
  <si>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</si>
  <si>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</si>
  <si>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</si>
  <si>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</si>
  <si>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</si>
  <si>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</si>
  <si>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</si>
  <si>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</si>
  <si>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</si>
  <si>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</si>
  <si>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</si>
  <si>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</si>
  <si>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</si>
  <si>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</si>
  <si>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</si>
  <si>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</si>
  <si>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</si>
  <si>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</si>
  <si>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</si>
  <si>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</si>
  <si>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</si>
  <si>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</si>
  <si>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</si>
  <si>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</si>
  <si>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</si>
  <si>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</si>
  <si>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</si>
  <si>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</si>
  <si>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</si>
  <si>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</si>
  <si>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</si>
  <si>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</si>
  <si>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</si>
  <si>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</si>
  <si>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</si>
  <si>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</si>
  <si>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</si>
  <si>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</si>
  <si>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</si>
  <si>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</si>
  <si>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</si>
  <si>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</si>
  <si>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</si>
  <si>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</si>
  <si>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</si>
  <si>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</si>
  <si>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</si>
  <si>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</si>
  <si>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</si>
  <si>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</si>
  <si>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</si>
  <si>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</si>
  <si>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</si>
  <si>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</si>
  <si>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</si>
  <si>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</si>
  <si>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</si>
  <si>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</si>
  <si>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</si>
  <si>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</si>
  <si>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</si>
  <si>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</si>
  <si>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</si>
  <si>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</si>
  <si>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</si>
  <si>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</si>
  <si>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</si>
  <si>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</si>
  <si>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</si>
  <si>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</si>
  <si>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б/н</t>
  </si>
  <si>
    <t>расп.</t>
  </si>
  <si>
    <t>63-р</t>
  </si>
  <si>
    <t>25.07.11</t>
  </si>
  <si>
    <t>РП-Г 1000</t>
  </si>
  <si>
    <t>1,2,12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</si>
  <si>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уровней(жилищные программы)  </t>
  </si>
  <si>
    <t>0106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</si>
  <si>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уровней(в части полномочий по обеспечению деятельности органов финансового надзора( КСО))  </t>
  </si>
  <si>
    <t>РП-Б 1000</t>
  </si>
  <si>
    <t>РП-Б 1200</t>
  </si>
  <si>
    <t>1.1.32.</t>
  </si>
  <si>
    <t>Чрезвычайные ситуации природного и техногенного характера</t>
  </si>
  <si>
    <t>РП-А 3200</t>
  </si>
  <si>
    <t>гр.13</t>
  </si>
  <si>
    <t>0502 ,0104</t>
  </si>
  <si>
    <t>Пост. ;ОЗ</t>
  </si>
  <si>
    <t>26; 115</t>
  </si>
  <si>
    <t xml:space="preserve">     договор; соглашение</t>
  </si>
  <si>
    <t>01.01.2013</t>
  </si>
  <si>
    <t>0113; 0104</t>
  </si>
  <si>
    <t>0412;0104</t>
  </si>
  <si>
    <t xml:space="preserve">ФЗ; </t>
  </si>
  <si>
    <t>договор; соглашение</t>
  </si>
  <si>
    <t>0501; 0104</t>
  </si>
  <si>
    <t xml:space="preserve">ОЗ; </t>
  </si>
  <si>
    <t>28-оз; 115</t>
  </si>
  <si>
    <t>10</t>
  </si>
  <si>
    <t>01.01.13</t>
  </si>
  <si>
    <t>15/10; б/н</t>
  </si>
  <si>
    <t>01.01.13; 01.01.13</t>
  </si>
  <si>
    <t xml:space="preserve">Договор  </t>
  </si>
  <si>
    <t>0801; 0804</t>
  </si>
  <si>
    <t>131; ст.14 п.1</t>
  </si>
  <si>
    <t>пост.;ОЗ</t>
  </si>
  <si>
    <t>72; 14--ОЗ</t>
  </si>
  <si>
    <t>1.3.1</t>
  </si>
  <si>
    <t>1.3.6</t>
  </si>
  <si>
    <t>Другие вопросы в области  национальной безопасности и правоохранительной деятельности МЦП "Противодействие экстремизма и профилактика терроризма на территории МО"</t>
  </si>
  <si>
    <t>договор договор</t>
  </si>
  <si>
    <t>0309,0314</t>
  </si>
  <si>
    <t>1.3.2</t>
  </si>
  <si>
    <t>государственные полномочия в сфере административных правоотношений</t>
  </si>
  <si>
    <t>РП-В 0600</t>
  </si>
  <si>
    <t>0409</t>
  </si>
  <si>
    <t>0412</t>
  </si>
  <si>
    <t>пост</t>
  </si>
  <si>
    <t>20.07.2012, 29.12.2012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</si>
  <si>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</si>
  <si>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текущий финансовый год  2014</t>
  </si>
  <si>
    <t>131 ст.14п.1</t>
  </si>
  <si>
    <t xml:space="preserve">ФЗ </t>
  </si>
  <si>
    <t>131 69 ст.19</t>
  </si>
  <si>
    <t>2013-01-01</t>
  </si>
  <si>
    <t xml:space="preserve"> 55426; 17423-ртк; 12с;       39</t>
  </si>
  <si>
    <t xml:space="preserve">01.01.14  01.01.14  01.01.14  01.01.14  </t>
  </si>
  <si>
    <t>15; 9а</t>
  </si>
  <si>
    <t>01.01.14; 01.05.14.</t>
  </si>
  <si>
    <t xml:space="preserve"> 1; б/н</t>
  </si>
  <si>
    <t>16.12.13; 01.04.2014</t>
  </si>
  <si>
    <t xml:space="preserve">  29.11.2013</t>
  </si>
  <si>
    <t xml:space="preserve">              03</t>
  </si>
  <si>
    <t>037-13/25-А</t>
  </si>
  <si>
    <t>№ 17926710; № 10/14;  № 40</t>
  </si>
  <si>
    <t xml:space="preserve">01.01.14;  21.02.14 01.01.14; </t>
  </si>
  <si>
    <t xml:space="preserve">               № 582  </t>
  </si>
  <si>
    <t xml:space="preserve">№037-13/24-А </t>
  </si>
  <si>
    <t>№2; б/н</t>
  </si>
  <si>
    <t>17.04.2014; 06.12.2013</t>
  </si>
  <si>
    <t xml:space="preserve">  01.01.2014</t>
  </si>
  <si>
    <t>Свод реестров расходных обязательств Ромашкинского сельского поселения МО Приозерский муниципальный район на 01.05.2014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</si>
</sst>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[$-FC19]d\ mmmm\ yyyy\ &quot;г.&quot;"/>
    <numFmt numFmtId="175" formatCode="#,##0.0_р_."/>
    <numFmt numFmtId="176" formatCode="#,##0.0&quot;р.&quot;"/>
    <numFmt numFmtId="177" formatCode="#,##0.00_р_."/>
    <numFmt numFmtId="178" formatCode="#,##0.0"/>
  </numFmts>
  <fonts count="55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color indexed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5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5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5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1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5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8"/>
  <sheetViews>
    <sheetView tabSelected="1" zoomScale="75" zoomScaleNormal="75" zoomScalePageLayoutView="0" workbookViewId="0" topLeftCell="B2">
      <selection activeCell="C4" sqref="C4:AB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0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11.87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0.625" style="2" customWidth="1"/>
    <col min="19" max="19" width="12.8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1.00390625" style="2" customWidth="1"/>
    <col min="26" max="26" width="11.625" style="2" customWidth="1"/>
    <col min="27" max="27" width="11.375" style="2" customWidth="1"/>
    <col min="28" max="28" width="10.875" style="2" customWidth="1"/>
    <col min="29" max="30" width="9.875" style="2" customWidth="1"/>
    <col min="31" max="47" width="0" style="2" hidden="1" customWidth="1"/>
    <col min="48" max="50" width="9.875" style="2" customWidth="1"/>
    <col min="51" max="16384" width="9.125" style="2" customWidth="1"/>
  </cols>
  <sheetData>
    <row r="1" spans="1:50" ht="409.5" customHeight="1" hidden="1">
      <c r="A1" s="1" t="s">
        <v>419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8" t="s">
        <v>483</v>
      </c>
      <c r="AA2" s="49"/>
      <c r="AB2" s="49"/>
      <c r="AC2" s="18"/>
      <c r="AD2" s="18"/>
      <c r="AE2" s="18"/>
      <c r="AF2" s="1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 customHeight="1">
      <c r="A3" s="1" t="s">
        <v>420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9"/>
      <c r="AA3" s="49"/>
      <c r="AB3" s="49"/>
      <c r="AC3" s="19"/>
      <c r="AD3" s="19"/>
      <c r="AE3" s="19"/>
      <c r="AF3" s="1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1" customHeight="1">
      <c r="A4" s="1" t="s">
        <v>421</v>
      </c>
      <c r="B4" s="1"/>
      <c r="C4" s="50" t="s">
        <v>1128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7.75" customHeight="1">
      <c r="A5" s="1"/>
      <c r="B5" s="1"/>
      <c r="C5" s="52" t="s">
        <v>888</v>
      </c>
      <c r="D5" s="52"/>
      <c r="E5" s="52"/>
      <c r="F5" s="52" t="s">
        <v>889</v>
      </c>
      <c r="G5" s="52" t="s">
        <v>890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607</v>
      </c>
      <c r="U5" s="52"/>
      <c r="V5" s="52"/>
      <c r="W5" s="52"/>
      <c r="X5" s="52"/>
      <c r="Y5" s="52"/>
      <c r="Z5" s="52"/>
      <c r="AA5" s="52"/>
      <c r="AB5" s="52" t="s">
        <v>891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9.75" customHeight="1">
      <c r="A6" s="1" t="s">
        <v>892</v>
      </c>
      <c r="B6" s="1"/>
      <c r="C6" s="52"/>
      <c r="D6" s="52"/>
      <c r="E6" s="52"/>
      <c r="F6" s="52"/>
      <c r="G6" s="52"/>
      <c r="H6" s="52" t="s">
        <v>893</v>
      </c>
      <c r="I6" s="52"/>
      <c r="J6" s="52"/>
      <c r="K6" s="52"/>
      <c r="L6" s="52" t="s">
        <v>894</v>
      </c>
      <c r="M6" s="52"/>
      <c r="N6" s="52"/>
      <c r="O6" s="52"/>
      <c r="P6" s="52" t="s">
        <v>895</v>
      </c>
      <c r="Q6" s="52"/>
      <c r="R6" s="52"/>
      <c r="S6" s="52"/>
      <c r="T6" s="52"/>
      <c r="U6" s="52" t="s">
        <v>896</v>
      </c>
      <c r="V6" s="52"/>
      <c r="W6" s="52"/>
      <c r="X6" s="56" t="s">
        <v>1107</v>
      </c>
      <c r="Y6" s="36" t="s">
        <v>287</v>
      </c>
      <c r="Z6" s="52"/>
      <c r="AA6" s="52"/>
      <c r="AB6" s="5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63.75" customHeight="1">
      <c r="A7" s="1" t="s">
        <v>288</v>
      </c>
      <c r="B7" s="1"/>
      <c r="C7" s="52"/>
      <c r="D7" s="52"/>
      <c r="E7" s="52"/>
      <c r="F7" s="52"/>
      <c r="G7" s="52"/>
      <c r="H7" s="4"/>
      <c r="I7" s="4" t="s">
        <v>289</v>
      </c>
      <c r="J7" s="4" t="s">
        <v>290</v>
      </c>
      <c r="K7" s="4" t="s">
        <v>291</v>
      </c>
      <c r="L7" s="4"/>
      <c r="M7" s="4" t="s">
        <v>289</v>
      </c>
      <c r="N7" s="4" t="s">
        <v>290</v>
      </c>
      <c r="O7" s="4" t="s">
        <v>291</v>
      </c>
      <c r="P7" s="4"/>
      <c r="Q7" s="4" t="s">
        <v>289</v>
      </c>
      <c r="R7" s="4" t="s">
        <v>290</v>
      </c>
      <c r="S7" s="4" t="s">
        <v>291</v>
      </c>
      <c r="T7" s="52"/>
      <c r="U7" s="4"/>
      <c r="V7" s="4" t="s">
        <v>292</v>
      </c>
      <c r="W7" s="4" t="s">
        <v>293</v>
      </c>
      <c r="X7" s="52"/>
      <c r="Y7" s="4" t="s">
        <v>294</v>
      </c>
      <c r="Z7" s="4" t="s">
        <v>294</v>
      </c>
      <c r="AA7" s="4" t="s">
        <v>295</v>
      </c>
      <c r="AB7" s="52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customHeight="1">
      <c r="A8" s="1" t="s">
        <v>296</v>
      </c>
      <c r="B8" s="12"/>
      <c r="C8" s="4" t="s">
        <v>297</v>
      </c>
      <c r="D8" s="4" t="s">
        <v>298</v>
      </c>
      <c r="E8" s="4" t="s">
        <v>299</v>
      </c>
      <c r="F8" s="4" t="s">
        <v>300</v>
      </c>
      <c r="G8" s="4"/>
      <c r="H8" s="4"/>
      <c r="I8" s="4" t="s">
        <v>301</v>
      </c>
      <c r="J8" s="4" t="s">
        <v>302</v>
      </c>
      <c r="K8" s="4" t="s">
        <v>303</v>
      </c>
      <c r="L8" s="4"/>
      <c r="M8" s="4" t="s">
        <v>304</v>
      </c>
      <c r="N8" s="4" t="s">
        <v>305</v>
      </c>
      <c r="O8" s="4" t="s">
        <v>306</v>
      </c>
      <c r="P8" s="4"/>
      <c r="Q8" s="4" t="s">
        <v>307</v>
      </c>
      <c r="R8" s="4" t="s">
        <v>308</v>
      </c>
      <c r="S8" s="4" t="s">
        <v>309</v>
      </c>
      <c r="T8" s="4"/>
      <c r="U8" s="4"/>
      <c r="V8" s="4" t="s">
        <v>1072</v>
      </c>
      <c r="W8" s="4" t="s">
        <v>310</v>
      </c>
      <c r="X8" s="4" t="s">
        <v>311</v>
      </c>
      <c r="Y8" s="4" t="s">
        <v>312</v>
      </c>
      <c r="Z8" s="4" t="s">
        <v>313</v>
      </c>
      <c r="AA8" s="4" t="s">
        <v>314</v>
      </c>
      <c r="AB8" s="4" t="s">
        <v>315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1" customHeight="1">
      <c r="A9" s="1" t="s">
        <v>316</v>
      </c>
      <c r="B9" s="13"/>
      <c r="C9" s="17" t="s">
        <v>154</v>
      </c>
      <c r="D9" s="5" t="s">
        <v>317</v>
      </c>
      <c r="E9" s="16" t="s">
        <v>318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9">
        <f aca="true" t="shared" si="0" ref="V9:AA9">SUM(V10:V64)</f>
        <v>59803.5</v>
      </c>
      <c r="W9" s="8">
        <f t="shared" si="0"/>
        <v>50552.1</v>
      </c>
      <c r="X9" s="27">
        <f t="shared" si="0"/>
        <v>56207.3</v>
      </c>
      <c r="Y9" s="28">
        <f t="shared" si="0"/>
        <v>37086.99999999999</v>
      </c>
      <c r="Z9" s="28">
        <f>SUM(Z10:Z64)</f>
        <v>39537.47300000001</v>
      </c>
      <c r="AA9" s="28">
        <f t="shared" si="0"/>
        <v>42269.22811000001</v>
      </c>
      <c r="AB9" s="8"/>
      <c r="AC9" s="1"/>
      <c r="AD9" s="1"/>
      <c r="AE9" s="1" t="s">
        <v>319</v>
      </c>
      <c r="AF9" s="1" t="s">
        <v>320</v>
      </c>
      <c r="AG9" s="1" t="s">
        <v>321</v>
      </c>
      <c r="AH9" s="1" t="s">
        <v>566</v>
      </c>
      <c r="AI9" s="1" t="s">
        <v>567</v>
      </c>
      <c r="AJ9" s="1" t="s">
        <v>568</v>
      </c>
      <c r="AK9" s="1" t="s">
        <v>337</v>
      </c>
      <c r="AL9" s="1" t="s">
        <v>338</v>
      </c>
      <c r="AM9" s="1" t="s">
        <v>339</v>
      </c>
      <c r="AN9" s="1" t="s">
        <v>340</v>
      </c>
      <c r="AO9" s="1" t="s">
        <v>341</v>
      </c>
      <c r="AP9" s="1" t="s">
        <v>342</v>
      </c>
      <c r="AQ9" s="1" t="s">
        <v>343</v>
      </c>
      <c r="AR9" s="1" t="s">
        <v>344</v>
      </c>
      <c r="AS9" s="1" t="s">
        <v>345</v>
      </c>
      <c r="AT9" s="1" t="s">
        <v>346</v>
      </c>
      <c r="AU9" s="1" t="s">
        <v>347</v>
      </c>
      <c r="AV9" s="1"/>
      <c r="AW9" s="1"/>
      <c r="AX9" s="1"/>
    </row>
    <row r="10" spans="1:50" ht="88.5" customHeight="1">
      <c r="A10" s="1" t="s">
        <v>348</v>
      </c>
      <c r="B10" s="14"/>
      <c r="C10" s="17" t="s">
        <v>563</v>
      </c>
      <c r="D10" s="6" t="s">
        <v>349</v>
      </c>
      <c r="E10" s="7" t="s">
        <v>350</v>
      </c>
      <c r="F10" s="8"/>
      <c r="G10" s="8"/>
      <c r="H10" s="8"/>
      <c r="I10" s="8"/>
      <c r="J10" s="8"/>
      <c r="K10" s="21"/>
      <c r="L10" s="8"/>
      <c r="M10" s="8"/>
      <c r="N10" s="8"/>
      <c r="O10" s="21"/>
      <c r="P10" s="8"/>
      <c r="Q10" s="8"/>
      <c r="R10" s="8"/>
      <c r="S10" s="8"/>
      <c r="T10" s="8"/>
      <c r="U10" s="8"/>
      <c r="V10" s="24"/>
      <c r="W10" s="8"/>
      <c r="X10" s="24"/>
      <c r="Y10" s="8"/>
      <c r="Z10" s="8"/>
      <c r="AA10" s="26"/>
      <c r="AB10" s="8"/>
      <c r="AC10" s="1"/>
      <c r="AD10" s="1"/>
      <c r="AE10" s="1" t="s">
        <v>1032</v>
      </c>
      <c r="AF10" s="1" t="s">
        <v>1033</v>
      </c>
      <c r="AG10" s="1" t="s">
        <v>1034</v>
      </c>
      <c r="AH10" s="1" t="s">
        <v>1035</v>
      </c>
      <c r="AI10" s="1" t="s">
        <v>1036</v>
      </c>
      <c r="AJ10" s="1" t="s">
        <v>1037</v>
      </c>
      <c r="AK10" s="1" t="s">
        <v>1038</v>
      </c>
      <c r="AL10" s="1" t="s">
        <v>1039</v>
      </c>
      <c r="AM10" s="1" t="s">
        <v>1040</v>
      </c>
      <c r="AN10" s="1" t="s">
        <v>1041</v>
      </c>
      <c r="AO10" s="1" t="s">
        <v>1042</v>
      </c>
      <c r="AP10" s="1" t="s">
        <v>1043</v>
      </c>
      <c r="AQ10" s="1" t="s">
        <v>1044</v>
      </c>
      <c r="AR10" s="1" t="s">
        <v>1045</v>
      </c>
      <c r="AS10" s="1" t="s">
        <v>1046</v>
      </c>
      <c r="AT10" s="1" t="s">
        <v>1047</v>
      </c>
      <c r="AU10" s="1" t="s">
        <v>1048</v>
      </c>
      <c r="AV10" s="1"/>
      <c r="AW10" s="1"/>
      <c r="AX10" s="1"/>
    </row>
    <row r="11" spans="1:50" ht="51.75" customHeight="1">
      <c r="A11" s="1"/>
      <c r="B11" s="14"/>
      <c r="C11" s="17" t="s">
        <v>155</v>
      </c>
      <c r="D11" s="9" t="s">
        <v>608</v>
      </c>
      <c r="E11" s="10" t="s">
        <v>1049</v>
      </c>
      <c r="F11" s="40" t="s">
        <v>36</v>
      </c>
      <c r="G11" s="41"/>
      <c r="H11" s="41"/>
      <c r="I11" s="41" t="s">
        <v>1109</v>
      </c>
      <c r="J11" s="41" t="s">
        <v>1108</v>
      </c>
      <c r="K11" s="40" t="s">
        <v>140</v>
      </c>
      <c r="L11" s="8"/>
      <c r="M11" s="8" t="s">
        <v>141</v>
      </c>
      <c r="N11" s="8" t="s">
        <v>142</v>
      </c>
      <c r="O11" s="21" t="s">
        <v>140</v>
      </c>
      <c r="P11" s="8"/>
      <c r="Q11" s="8" t="s">
        <v>143</v>
      </c>
      <c r="R11" s="34" t="s">
        <v>1112</v>
      </c>
      <c r="S11" s="32" t="s">
        <v>1113</v>
      </c>
      <c r="T11" s="8"/>
      <c r="U11" s="8"/>
      <c r="V11" s="35">
        <v>9623.8</v>
      </c>
      <c r="W11" s="23">
        <v>9006.7</v>
      </c>
      <c r="X11" s="35">
        <v>8648.6</v>
      </c>
      <c r="Y11" s="25">
        <v>9253.8</v>
      </c>
      <c r="Z11" s="25">
        <v>9874.2</v>
      </c>
      <c r="AA11" s="25">
        <f>(Z11*7%)+Z11</f>
        <v>10565.394</v>
      </c>
      <c r="AB11" s="8"/>
      <c r="AC11" s="1"/>
      <c r="AD11" s="1"/>
      <c r="AE11" s="1" t="s">
        <v>1050</v>
      </c>
      <c r="AF11" s="1" t="s">
        <v>1051</v>
      </c>
      <c r="AG11" s="1" t="s">
        <v>1052</v>
      </c>
      <c r="AH11" s="1" t="s">
        <v>1053</v>
      </c>
      <c r="AI11" s="1" t="s">
        <v>1054</v>
      </c>
      <c r="AJ11" s="1" t="s">
        <v>1055</v>
      </c>
      <c r="AK11" s="1" t="s">
        <v>1056</v>
      </c>
      <c r="AL11" s="1" t="s">
        <v>1057</v>
      </c>
      <c r="AM11" s="1" t="s">
        <v>475</v>
      </c>
      <c r="AN11" s="1" t="s">
        <v>476</v>
      </c>
      <c r="AO11" s="1" t="s">
        <v>477</v>
      </c>
      <c r="AP11" s="1" t="s">
        <v>478</v>
      </c>
      <c r="AQ11" s="1" t="s">
        <v>479</v>
      </c>
      <c r="AR11" s="1" t="s">
        <v>480</v>
      </c>
      <c r="AS11" s="1" t="s">
        <v>481</v>
      </c>
      <c r="AT11" s="1" t="s">
        <v>482</v>
      </c>
      <c r="AU11" s="1" t="s">
        <v>823</v>
      </c>
      <c r="AV11" s="1"/>
      <c r="AW11" s="1"/>
      <c r="AX11" s="1"/>
    </row>
    <row r="12" spans="1:50" ht="25.5" customHeight="1">
      <c r="A12" s="1"/>
      <c r="B12" s="14"/>
      <c r="C12" s="17" t="s">
        <v>156</v>
      </c>
      <c r="D12" s="9" t="s">
        <v>754</v>
      </c>
      <c r="E12" s="10" t="s">
        <v>824</v>
      </c>
      <c r="F12" s="21"/>
      <c r="G12" s="8"/>
      <c r="H12" s="8"/>
      <c r="I12" s="8"/>
      <c r="J12" s="8"/>
      <c r="K12" s="21"/>
      <c r="L12" s="8"/>
      <c r="M12" s="8"/>
      <c r="N12" s="8"/>
      <c r="O12" s="21"/>
      <c r="P12" s="8"/>
      <c r="Q12" s="8"/>
      <c r="R12" s="8"/>
      <c r="S12" s="20"/>
      <c r="T12" s="8"/>
      <c r="U12" s="8"/>
      <c r="V12" s="24"/>
      <c r="W12" s="8"/>
      <c r="X12" s="24"/>
      <c r="Y12" s="25"/>
      <c r="Z12" s="25"/>
      <c r="AA12" s="25"/>
      <c r="AB12" s="8"/>
      <c r="AC12" s="1"/>
      <c r="AD12" s="1"/>
      <c r="AE12" s="1" t="s">
        <v>825</v>
      </c>
      <c r="AF12" s="1" t="s">
        <v>826</v>
      </c>
      <c r="AG12" s="1" t="s">
        <v>827</v>
      </c>
      <c r="AH12" s="1" t="s">
        <v>828</v>
      </c>
      <c r="AI12" s="1" t="s">
        <v>829</v>
      </c>
      <c r="AJ12" s="1" t="s">
        <v>830</v>
      </c>
      <c r="AK12" s="1" t="s">
        <v>831</v>
      </c>
      <c r="AL12" s="1" t="s">
        <v>832</v>
      </c>
      <c r="AM12" s="1" t="s">
        <v>833</v>
      </c>
      <c r="AN12" s="1" t="s">
        <v>834</v>
      </c>
      <c r="AO12" s="1" t="s">
        <v>835</v>
      </c>
      <c r="AP12" s="1" t="s">
        <v>836</v>
      </c>
      <c r="AQ12" s="1" t="s">
        <v>837</v>
      </c>
      <c r="AR12" s="1" t="s">
        <v>838</v>
      </c>
      <c r="AS12" s="1" t="s">
        <v>839</v>
      </c>
      <c r="AT12" s="1" t="s">
        <v>840</v>
      </c>
      <c r="AU12" s="1" t="s">
        <v>841</v>
      </c>
      <c r="AV12" s="1"/>
      <c r="AW12" s="1"/>
      <c r="AX12" s="1"/>
    </row>
    <row r="13" spans="1:50" ht="193.5" customHeight="1">
      <c r="A13" s="1"/>
      <c r="B13" s="15"/>
      <c r="C13" s="17" t="s">
        <v>157</v>
      </c>
      <c r="D13" s="9" t="s">
        <v>964</v>
      </c>
      <c r="E13" s="10" t="s">
        <v>842</v>
      </c>
      <c r="F13" s="33" t="s">
        <v>36</v>
      </c>
      <c r="G13" s="21">
        <f>G54</f>
        <v>0</v>
      </c>
      <c r="H13" s="21">
        <f>H54</f>
        <v>0</v>
      </c>
      <c r="I13" s="33" t="s">
        <v>757</v>
      </c>
      <c r="J13" s="8">
        <v>131</v>
      </c>
      <c r="K13" s="21" t="s">
        <v>93</v>
      </c>
      <c r="L13" s="21">
        <f>L50</f>
        <v>0</v>
      </c>
      <c r="M13" s="31" t="s">
        <v>141</v>
      </c>
      <c r="N13" s="8">
        <v>115</v>
      </c>
      <c r="O13" s="33" t="s">
        <v>140</v>
      </c>
      <c r="P13" s="21">
        <f>P50</f>
        <v>0</v>
      </c>
      <c r="Q13" s="33" t="s">
        <v>756</v>
      </c>
      <c r="R13" s="33" t="s">
        <v>1058</v>
      </c>
      <c r="S13" s="33" t="s">
        <v>1077</v>
      </c>
      <c r="T13" s="8"/>
      <c r="U13" s="8"/>
      <c r="V13" s="41">
        <v>3</v>
      </c>
      <c r="W13" s="41">
        <v>3</v>
      </c>
      <c r="X13" s="37">
        <v>3</v>
      </c>
      <c r="Y13" s="43">
        <v>3.2</v>
      </c>
      <c r="Z13" s="43">
        <f>(Y13*7%)+Y13</f>
        <v>3.4240000000000004</v>
      </c>
      <c r="AA13" s="43">
        <f>(Z13*7%)+Z13</f>
        <v>3.6636800000000003</v>
      </c>
      <c r="AB13" s="8"/>
      <c r="AC13" s="1"/>
      <c r="AD13" s="1"/>
      <c r="AE13" s="1" t="s">
        <v>843</v>
      </c>
      <c r="AF13" s="1" t="s">
        <v>844</v>
      </c>
      <c r="AG13" s="1" t="s">
        <v>845</v>
      </c>
      <c r="AH13" s="1" t="s">
        <v>846</v>
      </c>
      <c r="AI13" s="1" t="s">
        <v>847</v>
      </c>
      <c r="AJ13" s="1" t="s">
        <v>848</v>
      </c>
      <c r="AK13" s="1" t="s">
        <v>849</v>
      </c>
      <c r="AL13" s="1" t="s">
        <v>965</v>
      </c>
      <c r="AM13" s="1" t="s">
        <v>966</v>
      </c>
      <c r="AN13" s="1" t="s">
        <v>967</v>
      </c>
      <c r="AO13" s="1" t="s">
        <v>968</v>
      </c>
      <c r="AP13" s="1" t="s">
        <v>969</v>
      </c>
      <c r="AQ13" s="1" t="s">
        <v>970</v>
      </c>
      <c r="AR13" s="1" t="s">
        <v>971</v>
      </c>
      <c r="AS13" s="1" t="s">
        <v>484</v>
      </c>
      <c r="AT13" s="1" t="s">
        <v>485</v>
      </c>
      <c r="AU13" s="1" t="s">
        <v>486</v>
      </c>
      <c r="AV13" s="1"/>
      <c r="AW13" s="1"/>
      <c r="AX13" s="1"/>
    </row>
    <row r="14" spans="1:50" ht="162.75" customHeight="1">
      <c r="A14" s="1"/>
      <c r="B14" s="15"/>
      <c r="C14" s="17" t="s">
        <v>158</v>
      </c>
      <c r="D14" s="9" t="s">
        <v>194</v>
      </c>
      <c r="E14" s="10" t="s">
        <v>195</v>
      </c>
      <c r="F14" s="33" t="s">
        <v>36</v>
      </c>
      <c r="G14" s="21">
        <f>G55</f>
        <v>0</v>
      </c>
      <c r="H14" s="21">
        <f>H55</f>
        <v>0</v>
      </c>
      <c r="I14" s="40" t="s">
        <v>757</v>
      </c>
      <c r="J14" s="41">
        <v>131</v>
      </c>
      <c r="K14" s="40" t="s">
        <v>93</v>
      </c>
      <c r="L14" s="41"/>
      <c r="M14" s="41"/>
      <c r="N14" s="41"/>
      <c r="O14" s="40"/>
      <c r="P14" s="41"/>
      <c r="Q14" s="41"/>
      <c r="R14" s="41"/>
      <c r="S14" s="41"/>
      <c r="T14" s="41"/>
      <c r="U14" s="41"/>
      <c r="V14" s="37"/>
      <c r="W14" s="41"/>
      <c r="X14" s="37">
        <v>469.6</v>
      </c>
      <c r="Y14" s="43"/>
      <c r="Z14" s="43"/>
      <c r="AA14" s="43"/>
      <c r="AB14" s="4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8.75" customHeight="1">
      <c r="A15" s="1"/>
      <c r="B15" s="15"/>
      <c r="C15" s="17" t="s">
        <v>159</v>
      </c>
      <c r="D15" s="9" t="s">
        <v>907</v>
      </c>
      <c r="E15" s="10" t="s">
        <v>487</v>
      </c>
      <c r="F15" s="21"/>
      <c r="G15" s="8"/>
      <c r="H15" s="8"/>
      <c r="I15" s="41"/>
      <c r="J15" s="41"/>
      <c r="K15" s="40"/>
      <c r="L15" s="41"/>
      <c r="M15" s="41"/>
      <c r="N15" s="41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3"/>
      <c r="Z15" s="43"/>
      <c r="AA15" s="43"/>
      <c r="AB15" s="41"/>
      <c r="AC15" s="1"/>
      <c r="AD15" s="1"/>
      <c r="AE15" s="1" t="s">
        <v>488</v>
      </c>
      <c r="AF15" s="1" t="s">
        <v>489</v>
      </c>
      <c r="AG15" s="1" t="s">
        <v>490</v>
      </c>
      <c r="AH15" s="1" t="s">
        <v>491</v>
      </c>
      <c r="AI15" s="1" t="s">
        <v>492</v>
      </c>
      <c r="AJ15" s="1" t="s">
        <v>493</v>
      </c>
      <c r="AK15" s="1" t="s">
        <v>275</v>
      </c>
      <c r="AL15" s="1" t="s">
        <v>276</v>
      </c>
      <c r="AM15" s="1" t="s">
        <v>277</v>
      </c>
      <c r="AN15" s="1" t="s">
        <v>278</v>
      </c>
      <c r="AO15" s="1" t="s">
        <v>279</v>
      </c>
      <c r="AP15" s="1" t="s">
        <v>280</v>
      </c>
      <c r="AQ15" s="1" t="s">
        <v>281</v>
      </c>
      <c r="AR15" s="1" t="s">
        <v>612</v>
      </c>
      <c r="AS15" s="1" t="s">
        <v>613</v>
      </c>
      <c r="AT15" s="1" t="s">
        <v>614</v>
      </c>
      <c r="AU15" s="1" t="s">
        <v>615</v>
      </c>
      <c r="AV15" s="1"/>
      <c r="AW15" s="1"/>
      <c r="AX15" s="1"/>
    </row>
    <row r="16" spans="1:50" ht="86.25" customHeight="1">
      <c r="A16" s="1"/>
      <c r="B16" s="14"/>
      <c r="C16" s="17" t="s">
        <v>160</v>
      </c>
      <c r="D16" s="9" t="s">
        <v>354</v>
      </c>
      <c r="E16" s="10" t="s">
        <v>616</v>
      </c>
      <c r="F16" s="21"/>
      <c r="G16" s="8"/>
      <c r="H16" s="8"/>
      <c r="I16" s="41"/>
      <c r="J16" s="41"/>
      <c r="K16" s="40"/>
      <c r="L16" s="41"/>
      <c r="M16" s="41"/>
      <c r="N16" s="41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3"/>
      <c r="Z16" s="43"/>
      <c r="AA16" s="43"/>
      <c r="AB16" s="41"/>
      <c r="AC16" s="1"/>
      <c r="AD16" s="1"/>
      <c r="AE16" s="1" t="s">
        <v>617</v>
      </c>
      <c r="AF16" s="1" t="s">
        <v>618</v>
      </c>
      <c r="AG16" s="1" t="s">
        <v>619</v>
      </c>
      <c r="AH16" s="1" t="s">
        <v>282</v>
      </c>
      <c r="AI16" s="1" t="s">
        <v>283</v>
      </c>
      <c r="AJ16" s="1" t="s">
        <v>284</v>
      </c>
      <c r="AK16" s="1" t="s">
        <v>285</v>
      </c>
      <c r="AL16" s="1" t="s">
        <v>286</v>
      </c>
      <c r="AM16" s="1" t="s">
        <v>362</v>
      </c>
      <c r="AN16" s="1" t="s">
        <v>361</v>
      </c>
      <c r="AO16" s="1" t="s">
        <v>46</v>
      </c>
      <c r="AP16" s="1" t="s">
        <v>47</v>
      </c>
      <c r="AQ16" s="1" t="s">
        <v>48</v>
      </c>
      <c r="AR16" s="1" t="s">
        <v>49</v>
      </c>
      <c r="AS16" s="1" t="s">
        <v>50</v>
      </c>
      <c r="AT16" s="1" t="s">
        <v>51</v>
      </c>
      <c r="AU16" s="1" t="s">
        <v>52</v>
      </c>
      <c r="AV16" s="1"/>
      <c r="AW16" s="1"/>
      <c r="AX16" s="1"/>
    </row>
    <row r="17" spans="1:50" ht="110.25" customHeight="1">
      <c r="A17" s="1"/>
      <c r="B17" s="14"/>
      <c r="C17" s="17" t="s">
        <v>161</v>
      </c>
      <c r="D17" s="9" t="s">
        <v>353</v>
      </c>
      <c r="E17" s="10" t="s">
        <v>53</v>
      </c>
      <c r="F17" s="40" t="s">
        <v>36</v>
      </c>
      <c r="G17" s="42"/>
      <c r="H17" s="42"/>
      <c r="I17" s="41" t="s">
        <v>757</v>
      </c>
      <c r="J17" s="41" t="s">
        <v>144</v>
      </c>
      <c r="K17" s="40" t="s">
        <v>140</v>
      </c>
      <c r="L17" s="41"/>
      <c r="M17" s="41" t="s">
        <v>141</v>
      </c>
      <c r="N17" s="41" t="s">
        <v>145</v>
      </c>
      <c r="O17" s="40" t="s">
        <v>140</v>
      </c>
      <c r="P17" s="41"/>
      <c r="Q17" s="41" t="s">
        <v>755</v>
      </c>
      <c r="R17" s="41" t="s">
        <v>1114</v>
      </c>
      <c r="S17" s="44" t="s">
        <v>1115</v>
      </c>
      <c r="T17" s="41"/>
      <c r="U17" s="41"/>
      <c r="V17" s="37">
        <v>362</v>
      </c>
      <c r="W17" s="37">
        <v>362</v>
      </c>
      <c r="X17" s="37">
        <v>360</v>
      </c>
      <c r="Y17" s="43">
        <v>385.2</v>
      </c>
      <c r="Z17" s="43">
        <v>411</v>
      </c>
      <c r="AA17" s="43">
        <f>(Z17*7%)+Z17</f>
        <v>439.77</v>
      </c>
      <c r="AB17" s="41"/>
      <c r="AC17" s="1"/>
      <c r="AD17" s="1"/>
      <c r="AE17" s="1" t="s">
        <v>507</v>
      </c>
      <c r="AF17" s="1" t="s">
        <v>508</v>
      </c>
      <c r="AG17" s="1" t="s">
        <v>509</v>
      </c>
      <c r="AH17" s="1" t="s">
        <v>510</v>
      </c>
      <c r="AI17" s="1" t="s">
        <v>511</v>
      </c>
      <c r="AJ17" s="1" t="s">
        <v>512</v>
      </c>
      <c r="AK17" s="1" t="s">
        <v>513</v>
      </c>
      <c r="AL17" s="1" t="s">
        <v>514</v>
      </c>
      <c r="AM17" s="1" t="s">
        <v>515</v>
      </c>
      <c r="AN17" s="1" t="s">
        <v>516</v>
      </c>
      <c r="AO17" s="1" t="s">
        <v>517</v>
      </c>
      <c r="AP17" s="1" t="s">
        <v>620</v>
      </c>
      <c r="AQ17" s="1" t="s">
        <v>621</v>
      </c>
      <c r="AR17" s="1" t="s">
        <v>622</v>
      </c>
      <c r="AS17" s="1" t="s">
        <v>623</v>
      </c>
      <c r="AT17" s="1" t="s">
        <v>624</v>
      </c>
      <c r="AU17" s="1" t="s">
        <v>625</v>
      </c>
      <c r="AV17" s="1"/>
      <c r="AW17" s="1"/>
      <c r="AX17" s="1"/>
    </row>
    <row r="18" spans="1:50" ht="43.5" customHeight="1">
      <c r="A18" s="1"/>
      <c r="B18" s="14"/>
      <c r="C18" s="17" t="s">
        <v>162</v>
      </c>
      <c r="D18" s="9" t="s">
        <v>97</v>
      </c>
      <c r="E18" s="10" t="s">
        <v>626</v>
      </c>
      <c r="F18" s="33" t="s">
        <v>1065</v>
      </c>
      <c r="G18" s="21">
        <f>G55</f>
        <v>0</v>
      </c>
      <c r="H18" s="21">
        <f>H55</f>
        <v>0</v>
      </c>
      <c r="I18" s="40" t="s">
        <v>757</v>
      </c>
      <c r="J18" s="41">
        <v>131</v>
      </c>
      <c r="K18" s="40" t="s">
        <v>93</v>
      </c>
      <c r="L18" s="40">
        <f>L55</f>
        <v>0</v>
      </c>
      <c r="M18" s="41" t="s">
        <v>141</v>
      </c>
      <c r="N18" s="41">
        <v>115</v>
      </c>
      <c r="O18" s="40" t="s">
        <v>140</v>
      </c>
      <c r="P18" s="40">
        <f>P55</f>
        <v>0</v>
      </c>
      <c r="Q18" s="40" t="s">
        <v>756</v>
      </c>
      <c r="R18" s="40" t="s">
        <v>1085</v>
      </c>
      <c r="S18" s="40" t="s">
        <v>1086</v>
      </c>
      <c r="T18" s="41"/>
      <c r="U18" s="41"/>
      <c r="V18" s="41">
        <v>306.8</v>
      </c>
      <c r="W18" s="41">
        <v>306.8</v>
      </c>
      <c r="X18" s="41">
        <v>348.8</v>
      </c>
      <c r="Y18" s="43">
        <v>373.2</v>
      </c>
      <c r="Z18" s="43">
        <v>398.2</v>
      </c>
      <c r="AA18" s="43">
        <f>(Z18*7%)+Z18</f>
        <v>426.074</v>
      </c>
      <c r="AB18" s="41"/>
      <c r="AC18" s="1"/>
      <c r="AD18" s="1"/>
      <c r="AE18" s="1" t="s">
        <v>627</v>
      </c>
      <c r="AF18" s="1" t="s">
        <v>628</v>
      </c>
      <c r="AG18" s="1" t="s">
        <v>629</v>
      </c>
      <c r="AH18" s="1" t="s">
        <v>630</v>
      </c>
      <c r="AI18" s="1" t="s">
        <v>631</v>
      </c>
      <c r="AJ18" s="1" t="s">
        <v>632</v>
      </c>
      <c r="AK18" s="1" t="s">
        <v>633</v>
      </c>
      <c r="AL18" s="1" t="s">
        <v>634</v>
      </c>
      <c r="AM18" s="1" t="s">
        <v>635</v>
      </c>
      <c r="AN18" s="1" t="s">
        <v>636</v>
      </c>
      <c r="AO18" s="1" t="s">
        <v>637</v>
      </c>
      <c r="AP18" s="1" t="s">
        <v>638</v>
      </c>
      <c r="AQ18" s="1" t="s">
        <v>639</v>
      </c>
      <c r="AR18" s="1" t="s">
        <v>640</v>
      </c>
      <c r="AS18" s="1" t="s">
        <v>641</v>
      </c>
      <c r="AT18" s="1" t="s">
        <v>642</v>
      </c>
      <c r="AU18" s="1" t="s">
        <v>643</v>
      </c>
      <c r="AV18" s="1"/>
      <c r="AW18" s="1"/>
      <c r="AX18" s="1"/>
    </row>
    <row r="19" spans="1:50" ht="34.5" customHeight="1">
      <c r="A19" s="1"/>
      <c r="B19" s="14"/>
      <c r="C19" s="17" t="s">
        <v>163</v>
      </c>
      <c r="D19" s="9" t="s">
        <v>96</v>
      </c>
      <c r="E19" s="10" t="s">
        <v>644</v>
      </c>
      <c r="F19" s="21"/>
      <c r="G19" s="8"/>
      <c r="H19" s="8"/>
      <c r="I19" s="41"/>
      <c r="J19" s="41"/>
      <c r="K19" s="40"/>
      <c r="L19" s="41"/>
      <c r="M19" s="41"/>
      <c r="N19" s="41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3"/>
      <c r="Z19" s="43"/>
      <c r="AA19" s="43"/>
      <c r="AB19" s="41"/>
      <c r="AC19" s="1"/>
      <c r="AD19" s="1"/>
      <c r="AE19" s="1" t="s">
        <v>645</v>
      </c>
      <c r="AF19" s="1" t="s">
        <v>646</v>
      </c>
      <c r="AG19" s="1" t="s">
        <v>647</v>
      </c>
      <c r="AH19" s="1" t="s">
        <v>648</v>
      </c>
      <c r="AI19" s="1" t="s">
        <v>649</v>
      </c>
      <c r="AJ19" s="1" t="s">
        <v>650</v>
      </c>
      <c r="AK19" s="1" t="s">
        <v>651</v>
      </c>
      <c r="AL19" s="1" t="s">
        <v>652</v>
      </c>
      <c r="AM19" s="1" t="s">
        <v>958</v>
      </c>
      <c r="AN19" s="1" t="s">
        <v>959</v>
      </c>
      <c r="AO19" s="1" t="s">
        <v>960</v>
      </c>
      <c r="AP19" s="1" t="s">
        <v>961</v>
      </c>
      <c r="AQ19" s="1" t="s">
        <v>819</v>
      </c>
      <c r="AR19" s="1" t="s">
        <v>820</v>
      </c>
      <c r="AS19" s="1" t="s">
        <v>821</v>
      </c>
      <c r="AT19" s="1" t="s">
        <v>822</v>
      </c>
      <c r="AU19" s="1" t="s">
        <v>117</v>
      </c>
      <c r="AV19" s="1"/>
      <c r="AW19" s="1"/>
      <c r="AX19" s="1"/>
    </row>
    <row r="20" spans="1:50" ht="47.25" customHeight="1">
      <c r="A20" s="1"/>
      <c r="B20" s="14"/>
      <c r="C20" s="17" t="s">
        <v>164</v>
      </c>
      <c r="D20" s="9" t="s">
        <v>95</v>
      </c>
      <c r="E20" s="10" t="s">
        <v>118</v>
      </c>
      <c r="F20" s="33" t="s">
        <v>1078</v>
      </c>
      <c r="G20" s="8"/>
      <c r="H20" s="8"/>
      <c r="I20" s="41" t="s">
        <v>757</v>
      </c>
      <c r="J20" s="41">
        <v>131</v>
      </c>
      <c r="K20" s="40" t="s">
        <v>93</v>
      </c>
      <c r="L20" s="41"/>
      <c r="M20" s="41" t="s">
        <v>141</v>
      </c>
      <c r="N20" s="41">
        <v>115</v>
      </c>
      <c r="O20" s="40" t="s">
        <v>140</v>
      </c>
      <c r="P20" s="41"/>
      <c r="Q20" s="41" t="str">
        <f>$Q$21</f>
        <v>     договор; соглашение</v>
      </c>
      <c r="R20" s="41" t="s">
        <v>1116</v>
      </c>
      <c r="S20" s="44" t="s">
        <v>1117</v>
      </c>
      <c r="T20" s="41"/>
      <c r="U20" s="41"/>
      <c r="V20" s="41">
        <v>341.5</v>
      </c>
      <c r="W20" s="41">
        <v>280</v>
      </c>
      <c r="X20" s="41">
        <v>837</v>
      </c>
      <c r="Y20" s="43">
        <v>895.6</v>
      </c>
      <c r="Z20" s="43">
        <v>955.6</v>
      </c>
      <c r="AA20" s="43">
        <f>(Z20*7%)+Z20</f>
        <v>1022.4920000000001</v>
      </c>
      <c r="AB20" s="41"/>
      <c r="AC20" s="1"/>
      <c r="AD20" s="1"/>
      <c r="AE20" s="1" t="s">
        <v>422</v>
      </c>
      <c r="AF20" s="1" t="s">
        <v>423</v>
      </c>
      <c r="AG20" s="1" t="s">
        <v>424</v>
      </c>
      <c r="AH20" s="1" t="s">
        <v>425</v>
      </c>
      <c r="AI20" s="1" t="s">
        <v>426</v>
      </c>
      <c r="AJ20" s="1" t="s">
        <v>427</v>
      </c>
      <c r="AK20" s="1" t="s">
        <v>428</v>
      </c>
      <c r="AL20" s="1" t="s">
        <v>429</v>
      </c>
      <c r="AM20" s="1" t="s">
        <v>430</v>
      </c>
      <c r="AN20" s="1" t="s">
        <v>431</v>
      </c>
      <c r="AO20" s="1" t="s">
        <v>432</v>
      </c>
      <c r="AP20" s="1" t="s">
        <v>433</v>
      </c>
      <c r="AQ20" s="1" t="s">
        <v>434</v>
      </c>
      <c r="AR20" s="1" t="s">
        <v>435</v>
      </c>
      <c r="AS20" s="1" t="s">
        <v>436</v>
      </c>
      <c r="AT20" s="1" t="s">
        <v>437</v>
      </c>
      <c r="AU20" s="1" t="s">
        <v>438</v>
      </c>
      <c r="AV20" s="1"/>
      <c r="AW20" s="1"/>
      <c r="AX20" s="1"/>
    </row>
    <row r="21" spans="1:50" ht="59.25" customHeight="1">
      <c r="A21" s="1"/>
      <c r="B21" s="15"/>
      <c r="C21" s="17" t="s">
        <v>165</v>
      </c>
      <c r="D21" s="9" t="s">
        <v>94</v>
      </c>
      <c r="E21" s="10" t="s">
        <v>439</v>
      </c>
      <c r="F21" s="33" t="s">
        <v>1073</v>
      </c>
      <c r="G21" s="8"/>
      <c r="H21" s="8"/>
      <c r="I21" s="41" t="s">
        <v>757</v>
      </c>
      <c r="J21" s="41">
        <v>131</v>
      </c>
      <c r="K21" s="40" t="s">
        <v>140</v>
      </c>
      <c r="L21" s="41"/>
      <c r="M21" s="41" t="s">
        <v>1074</v>
      </c>
      <c r="N21" s="41" t="s">
        <v>1075</v>
      </c>
      <c r="O21" s="40" t="s">
        <v>140</v>
      </c>
      <c r="P21" s="41"/>
      <c r="Q21" s="41" t="s">
        <v>1076</v>
      </c>
      <c r="R21" s="40" t="s">
        <v>1119</v>
      </c>
      <c r="S21" s="44" t="s">
        <v>1118</v>
      </c>
      <c r="T21" s="41"/>
      <c r="U21" s="41"/>
      <c r="V21" s="37">
        <v>11754.5</v>
      </c>
      <c r="W21" s="37">
        <v>4562.2</v>
      </c>
      <c r="X21" s="37">
        <v>17739</v>
      </c>
      <c r="Y21" s="43">
        <v>4280</v>
      </c>
      <c r="Z21" s="43">
        <v>4566.8</v>
      </c>
      <c r="AA21" s="43">
        <f>(Z21*7%)+Z21</f>
        <v>4886.476000000001</v>
      </c>
      <c r="AB21" s="41"/>
      <c r="AC21" s="1"/>
      <c r="AD21" s="1"/>
      <c r="AE21" s="1" t="s">
        <v>440</v>
      </c>
      <c r="AF21" s="1" t="s">
        <v>441</v>
      </c>
      <c r="AG21" s="1" t="s">
        <v>442</v>
      </c>
      <c r="AH21" s="1" t="s">
        <v>443</v>
      </c>
      <c r="AI21" s="1" t="s">
        <v>444</v>
      </c>
      <c r="AJ21" s="1" t="s">
        <v>897</v>
      </c>
      <c r="AK21" s="1" t="s">
        <v>898</v>
      </c>
      <c r="AL21" s="1" t="s">
        <v>899</v>
      </c>
      <c r="AM21" s="1" t="s">
        <v>900</v>
      </c>
      <c r="AN21" s="1" t="s">
        <v>901</v>
      </c>
      <c r="AO21" s="1" t="s">
        <v>902</v>
      </c>
      <c r="AP21" s="1" t="s">
        <v>903</v>
      </c>
      <c r="AQ21" s="1" t="s">
        <v>904</v>
      </c>
      <c r="AR21" s="1" t="s">
        <v>905</v>
      </c>
      <c r="AS21" s="1" t="s">
        <v>906</v>
      </c>
      <c r="AT21" s="1" t="s">
        <v>445</v>
      </c>
      <c r="AU21" s="1" t="s">
        <v>446</v>
      </c>
      <c r="AV21" s="1"/>
      <c r="AW21" s="1"/>
      <c r="AX21" s="1"/>
    </row>
    <row r="22" spans="1:50" ht="137.25" customHeight="1">
      <c r="A22" s="1"/>
      <c r="B22" s="15"/>
      <c r="C22" s="17" t="s">
        <v>166</v>
      </c>
      <c r="D22" s="9" t="s">
        <v>268</v>
      </c>
      <c r="E22" s="10" t="s">
        <v>447</v>
      </c>
      <c r="F22" s="33" t="s">
        <v>1102</v>
      </c>
      <c r="G22" s="8"/>
      <c r="H22" s="8"/>
      <c r="I22" s="41" t="s">
        <v>757</v>
      </c>
      <c r="J22" s="41">
        <v>131</v>
      </c>
      <c r="K22" s="40" t="s">
        <v>140</v>
      </c>
      <c r="L22" s="41"/>
      <c r="M22" s="41" t="s">
        <v>1074</v>
      </c>
      <c r="N22" s="41" t="s">
        <v>1075</v>
      </c>
      <c r="O22" s="40" t="s">
        <v>140</v>
      </c>
      <c r="P22" s="41"/>
      <c r="Q22" s="41" t="s">
        <v>44</v>
      </c>
      <c r="R22" s="45" t="s">
        <v>1120</v>
      </c>
      <c r="S22" s="44">
        <v>41624</v>
      </c>
      <c r="T22" s="41"/>
      <c r="U22" s="41"/>
      <c r="V22" s="37">
        <v>4081.3</v>
      </c>
      <c r="W22" s="37">
        <v>3978.4</v>
      </c>
      <c r="X22" s="37">
        <v>1920</v>
      </c>
      <c r="Y22" s="43">
        <v>2054.4</v>
      </c>
      <c r="Z22" s="43">
        <v>2192</v>
      </c>
      <c r="AA22" s="43">
        <f>(Z22*7%)+Z22</f>
        <v>2345.44</v>
      </c>
      <c r="AB22" s="41"/>
      <c r="AC22" s="1"/>
      <c r="AD22" s="1"/>
      <c r="AE22" s="1" t="s">
        <v>972</v>
      </c>
      <c r="AF22" s="1" t="s">
        <v>973</v>
      </c>
      <c r="AG22" s="1" t="s">
        <v>974</v>
      </c>
      <c r="AH22" s="1" t="s">
        <v>975</v>
      </c>
      <c r="AI22" s="1" t="s">
        <v>976</v>
      </c>
      <c r="AJ22" s="1" t="s">
        <v>977</v>
      </c>
      <c r="AK22" s="1" t="s">
        <v>978</v>
      </c>
      <c r="AL22" s="1" t="s">
        <v>979</v>
      </c>
      <c r="AM22" s="1" t="s">
        <v>980</v>
      </c>
      <c r="AN22" s="1" t="s">
        <v>981</v>
      </c>
      <c r="AO22" s="1" t="s">
        <v>982</v>
      </c>
      <c r="AP22" s="1" t="s">
        <v>983</v>
      </c>
      <c r="AQ22" s="1" t="s">
        <v>731</v>
      </c>
      <c r="AR22" s="1" t="s">
        <v>732</v>
      </c>
      <c r="AS22" s="1" t="s">
        <v>363</v>
      </c>
      <c r="AT22" s="1" t="s">
        <v>364</v>
      </c>
      <c r="AU22" s="1" t="s">
        <v>365</v>
      </c>
      <c r="AV22" s="1"/>
      <c r="AW22" s="1"/>
      <c r="AX22" s="1"/>
    </row>
    <row r="23" spans="1:50" ht="138.75" customHeight="1">
      <c r="A23" s="1"/>
      <c r="B23" s="15"/>
      <c r="C23" s="17" t="s">
        <v>167</v>
      </c>
      <c r="D23" s="9" t="s">
        <v>267</v>
      </c>
      <c r="E23" s="10" t="s">
        <v>552</v>
      </c>
      <c r="F23" s="33" t="s">
        <v>1082</v>
      </c>
      <c r="G23" s="8"/>
      <c r="H23" s="8"/>
      <c r="I23" s="41" t="s">
        <v>757</v>
      </c>
      <c r="J23" s="41">
        <v>131</v>
      </c>
      <c r="K23" s="40" t="s">
        <v>140</v>
      </c>
      <c r="L23" s="41"/>
      <c r="M23" s="41" t="s">
        <v>1083</v>
      </c>
      <c r="N23" s="41" t="s">
        <v>1084</v>
      </c>
      <c r="O23" s="40" t="s">
        <v>140</v>
      </c>
      <c r="P23" s="41"/>
      <c r="Q23" s="41" t="s">
        <v>1081</v>
      </c>
      <c r="R23" s="40" t="s">
        <v>1087</v>
      </c>
      <c r="S23" s="44" t="s">
        <v>1088</v>
      </c>
      <c r="T23" s="41"/>
      <c r="U23" s="41"/>
      <c r="V23" s="37">
        <v>3895.3</v>
      </c>
      <c r="W23" s="37">
        <v>3895.3</v>
      </c>
      <c r="X23" s="43">
        <v>3251</v>
      </c>
      <c r="Y23" s="43">
        <v>3478.6</v>
      </c>
      <c r="Z23" s="43">
        <v>3711.6</v>
      </c>
      <c r="AA23" s="43">
        <f>(Z23*7%)+Z23</f>
        <v>3971.412</v>
      </c>
      <c r="AB23" s="41"/>
      <c r="AC23" s="1"/>
      <c r="AD23" s="1"/>
      <c r="AE23" s="1" t="s">
        <v>553</v>
      </c>
      <c r="AF23" s="1" t="s">
        <v>554</v>
      </c>
      <c r="AG23" s="1" t="s">
        <v>555</v>
      </c>
      <c r="AH23" s="1" t="s">
        <v>556</v>
      </c>
      <c r="AI23" s="1" t="s">
        <v>557</v>
      </c>
      <c r="AJ23" s="1" t="s">
        <v>558</v>
      </c>
      <c r="AK23" s="1" t="s">
        <v>559</v>
      </c>
      <c r="AL23" s="1" t="s">
        <v>560</v>
      </c>
      <c r="AM23" s="1" t="s">
        <v>561</v>
      </c>
      <c r="AN23" s="1" t="s">
        <v>562</v>
      </c>
      <c r="AO23" s="1" t="s">
        <v>90</v>
      </c>
      <c r="AP23" s="1" t="s">
        <v>91</v>
      </c>
      <c r="AQ23" s="1" t="s">
        <v>92</v>
      </c>
      <c r="AR23" s="1" t="s">
        <v>256</v>
      </c>
      <c r="AS23" s="1" t="s">
        <v>257</v>
      </c>
      <c r="AT23" s="1" t="s">
        <v>797</v>
      </c>
      <c r="AU23" s="1" t="s">
        <v>214</v>
      </c>
      <c r="AV23" s="1"/>
      <c r="AW23" s="1"/>
      <c r="AX23" s="1"/>
    </row>
    <row r="24" spans="1:50" ht="73.5" customHeight="1">
      <c r="A24" s="1"/>
      <c r="B24" s="15"/>
      <c r="C24" s="17" t="s">
        <v>168</v>
      </c>
      <c r="D24" s="9" t="s">
        <v>266</v>
      </c>
      <c r="E24" s="10" t="s">
        <v>215</v>
      </c>
      <c r="F24" s="21"/>
      <c r="G24" s="8"/>
      <c r="H24" s="8"/>
      <c r="I24" s="41"/>
      <c r="J24" s="41"/>
      <c r="K24" s="40"/>
      <c r="L24" s="41"/>
      <c r="M24" s="41"/>
      <c r="N24" s="41"/>
      <c r="O24" s="40"/>
      <c r="P24" s="41"/>
      <c r="Q24" s="41"/>
      <c r="R24" s="41"/>
      <c r="S24" s="41"/>
      <c r="T24" s="41"/>
      <c r="U24" s="41"/>
      <c r="V24" s="37"/>
      <c r="W24" s="37"/>
      <c r="X24" s="37"/>
      <c r="Y24" s="43"/>
      <c r="Z24" s="43"/>
      <c r="AA24" s="43"/>
      <c r="AB24" s="41"/>
      <c r="AC24" s="1"/>
      <c r="AD24" s="1"/>
      <c r="AE24" s="1" t="s">
        <v>216</v>
      </c>
      <c r="AF24" s="1" t="s">
        <v>217</v>
      </c>
      <c r="AG24" s="1" t="s">
        <v>218</v>
      </c>
      <c r="AH24" s="1" t="s">
        <v>219</v>
      </c>
      <c r="AI24" s="1" t="s">
        <v>220</v>
      </c>
      <c r="AJ24" s="1" t="s">
        <v>221</v>
      </c>
      <c r="AK24" s="1" t="s">
        <v>222</v>
      </c>
      <c r="AL24" s="1" t="s">
        <v>223</v>
      </c>
      <c r="AM24" s="1" t="s">
        <v>224</v>
      </c>
      <c r="AN24" s="1" t="s">
        <v>225</v>
      </c>
      <c r="AO24" s="1" t="s">
        <v>226</v>
      </c>
      <c r="AP24" s="1" t="s">
        <v>227</v>
      </c>
      <c r="AQ24" s="1" t="s">
        <v>228</v>
      </c>
      <c r="AR24" s="1" t="s">
        <v>229</v>
      </c>
      <c r="AS24" s="1" t="s">
        <v>230</v>
      </c>
      <c r="AT24" s="1" t="s">
        <v>231</v>
      </c>
      <c r="AU24" s="1" t="s">
        <v>232</v>
      </c>
      <c r="AV24" s="1"/>
      <c r="AW24" s="1"/>
      <c r="AX24" s="1"/>
    </row>
    <row r="25" spans="1:50" ht="73.5" customHeight="1">
      <c r="A25" s="1"/>
      <c r="B25" s="14"/>
      <c r="C25" s="17" t="s">
        <v>169</v>
      </c>
      <c r="D25" s="9" t="s">
        <v>265</v>
      </c>
      <c r="E25" s="10" t="s">
        <v>233</v>
      </c>
      <c r="F25" s="21"/>
      <c r="G25" s="8"/>
      <c r="H25" s="8"/>
      <c r="I25" s="41"/>
      <c r="J25" s="41"/>
      <c r="K25" s="40"/>
      <c r="L25" s="41"/>
      <c r="M25" s="41"/>
      <c r="N25" s="41"/>
      <c r="O25" s="40"/>
      <c r="P25" s="41"/>
      <c r="Q25" s="41"/>
      <c r="R25" s="41"/>
      <c r="S25" s="44"/>
      <c r="T25" s="41"/>
      <c r="U25" s="41"/>
      <c r="V25" s="37"/>
      <c r="W25" s="37"/>
      <c r="X25" s="37"/>
      <c r="Y25" s="43"/>
      <c r="Z25" s="43"/>
      <c r="AA25" s="43"/>
      <c r="AB25" s="41"/>
      <c r="AC25" s="1"/>
      <c r="AD25" s="1"/>
      <c r="AE25" s="1" t="s">
        <v>234</v>
      </c>
      <c r="AF25" s="1" t="s">
        <v>235</v>
      </c>
      <c r="AG25" s="1" t="s">
        <v>236</v>
      </c>
      <c r="AH25" s="1" t="s">
        <v>237</v>
      </c>
      <c r="AI25" s="1" t="s">
        <v>238</v>
      </c>
      <c r="AJ25" s="1" t="s">
        <v>239</v>
      </c>
      <c r="AK25" s="1" t="s">
        <v>240</v>
      </c>
      <c r="AL25" s="1" t="s">
        <v>241</v>
      </c>
      <c r="AM25" s="1" t="s">
        <v>242</v>
      </c>
      <c r="AN25" s="1" t="s">
        <v>243</v>
      </c>
      <c r="AO25" s="1" t="s">
        <v>244</v>
      </c>
      <c r="AP25" s="1" t="s">
        <v>245</v>
      </c>
      <c r="AQ25" s="1" t="s">
        <v>246</v>
      </c>
      <c r="AR25" s="1" t="s">
        <v>247</v>
      </c>
      <c r="AS25" s="1" t="s">
        <v>248</v>
      </c>
      <c r="AT25" s="1" t="s">
        <v>772</v>
      </c>
      <c r="AU25" s="1" t="s">
        <v>773</v>
      </c>
      <c r="AV25" s="1"/>
      <c r="AW25" s="1"/>
      <c r="AX25" s="1"/>
    </row>
    <row r="26" spans="1:50" ht="47.25" customHeight="1">
      <c r="A26" s="1"/>
      <c r="B26" s="14"/>
      <c r="C26" s="17" t="s">
        <v>170</v>
      </c>
      <c r="D26" s="9" t="s">
        <v>264</v>
      </c>
      <c r="E26" s="10" t="s">
        <v>774</v>
      </c>
      <c r="F26" s="21"/>
      <c r="G26" s="8"/>
      <c r="H26" s="8"/>
      <c r="I26" s="41"/>
      <c r="J26" s="41"/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37"/>
      <c r="W26" s="37"/>
      <c r="X26" s="37"/>
      <c r="Y26" s="43"/>
      <c r="Z26" s="43"/>
      <c r="AA26" s="43"/>
      <c r="AB26" s="41"/>
      <c r="AC26" s="1"/>
      <c r="AD26" s="1"/>
      <c r="AE26" s="1" t="s">
        <v>775</v>
      </c>
      <c r="AF26" s="1" t="s">
        <v>776</v>
      </c>
      <c r="AG26" s="1" t="s">
        <v>777</v>
      </c>
      <c r="AH26" s="1" t="s">
        <v>778</v>
      </c>
      <c r="AI26" s="1" t="s">
        <v>779</v>
      </c>
      <c r="AJ26" s="1" t="s">
        <v>780</v>
      </c>
      <c r="AK26" s="1" t="s">
        <v>781</v>
      </c>
      <c r="AL26" s="1" t="s">
        <v>782</v>
      </c>
      <c r="AM26" s="1" t="s">
        <v>783</v>
      </c>
      <c r="AN26" s="1" t="s">
        <v>784</v>
      </c>
      <c r="AO26" s="1" t="s">
        <v>785</v>
      </c>
      <c r="AP26" s="1" t="s">
        <v>786</v>
      </c>
      <c r="AQ26" s="1" t="s">
        <v>787</v>
      </c>
      <c r="AR26" s="1" t="s">
        <v>788</v>
      </c>
      <c r="AS26" s="1" t="s">
        <v>789</v>
      </c>
      <c r="AT26" s="1" t="s">
        <v>790</v>
      </c>
      <c r="AU26" s="1" t="s">
        <v>791</v>
      </c>
      <c r="AV26" s="1"/>
      <c r="AW26" s="1"/>
      <c r="AX26" s="1"/>
    </row>
    <row r="27" spans="1:50" ht="45" customHeight="1">
      <c r="A27" s="1"/>
      <c r="B27" s="14"/>
      <c r="C27" s="17" t="s">
        <v>171</v>
      </c>
      <c r="D27" s="9" t="s">
        <v>263</v>
      </c>
      <c r="E27" s="10" t="s">
        <v>792</v>
      </c>
      <c r="F27" s="21" t="s">
        <v>39</v>
      </c>
      <c r="G27" s="8"/>
      <c r="H27" s="8"/>
      <c r="I27" s="41" t="s">
        <v>757</v>
      </c>
      <c r="J27" s="41" t="s">
        <v>1110</v>
      </c>
      <c r="K27" s="40" t="s">
        <v>140</v>
      </c>
      <c r="L27" s="41"/>
      <c r="M27" s="41" t="s">
        <v>141</v>
      </c>
      <c r="N27" s="41" t="s">
        <v>147</v>
      </c>
      <c r="O27" s="40" t="s">
        <v>140</v>
      </c>
      <c r="P27" s="41"/>
      <c r="Q27" s="41" t="s">
        <v>755</v>
      </c>
      <c r="R27" s="41"/>
      <c r="S27" s="44"/>
      <c r="T27" s="41"/>
      <c r="U27" s="41"/>
      <c r="V27" s="37">
        <v>92</v>
      </c>
      <c r="W27" s="37">
        <v>27.6</v>
      </c>
      <c r="X27" s="37">
        <v>165</v>
      </c>
      <c r="Y27" s="43">
        <v>176.6</v>
      </c>
      <c r="Z27" s="43">
        <v>188.4</v>
      </c>
      <c r="AA27" s="43">
        <f>(Z27*7%)+Z27</f>
        <v>201.58800000000002</v>
      </c>
      <c r="AB27" s="41"/>
      <c r="AC27" s="1"/>
      <c r="AD27" s="1"/>
      <c r="AE27" s="1" t="s">
        <v>322</v>
      </c>
      <c r="AF27" s="1" t="s">
        <v>323</v>
      </c>
      <c r="AG27" s="1" t="s">
        <v>324</v>
      </c>
      <c r="AH27" s="1" t="s">
        <v>733</v>
      </c>
      <c r="AI27" s="1" t="s">
        <v>734</v>
      </c>
      <c r="AJ27" s="1" t="s">
        <v>735</v>
      </c>
      <c r="AK27" s="1" t="s">
        <v>736</v>
      </c>
      <c r="AL27" s="1" t="s">
        <v>737</v>
      </c>
      <c r="AM27" s="1" t="s">
        <v>738</v>
      </c>
      <c r="AN27" s="1" t="s">
        <v>739</v>
      </c>
      <c r="AO27" s="1" t="s">
        <v>740</v>
      </c>
      <c r="AP27" s="1" t="s">
        <v>741</v>
      </c>
      <c r="AQ27" s="1" t="s">
        <v>742</v>
      </c>
      <c r="AR27" s="1" t="s">
        <v>743</v>
      </c>
      <c r="AS27" s="1" t="s">
        <v>744</v>
      </c>
      <c r="AT27" s="1" t="s">
        <v>745</v>
      </c>
      <c r="AU27" s="1" t="s">
        <v>746</v>
      </c>
      <c r="AV27" s="1"/>
      <c r="AW27" s="1"/>
      <c r="AX27" s="1"/>
    </row>
    <row r="28" spans="1:50" ht="60.75" customHeight="1">
      <c r="A28" s="1"/>
      <c r="B28" s="15"/>
      <c r="C28" s="17" t="s">
        <v>172</v>
      </c>
      <c r="D28" s="9" t="s">
        <v>262</v>
      </c>
      <c r="E28" s="10" t="s">
        <v>747</v>
      </c>
      <c r="F28" s="21" t="s">
        <v>37</v>
      </c>
      <c r="G28" s="8"/>
      <c r="H28" s="8"/>
      <c r="I28" s="41" t="s">
        <v>757</v>
      </c>
      <c r="J28" s="41">
        <v>131</v>
      </c>
      <c r="K28" s="40" t="s">
        <v>140</v>
      </c>
      <c r="L28" s="41"/>
      <c r="M28" s="41" t="s">
        <v>146</v>
      </c>
      <c r="N28" s="41">
        <v>26</v>
      </c>
      <c r="O28" s="40" t="s">
        <v>140</v>
      </c>
      <c r="P28" s="41"/>
      <c r="Q28" s="41" t="s">
        <v>755</v>
      </c>
      <c r="R28" s="45">
        <v>1</v>
      </c>
      <c r="S28" s="44">
        <v>41640</v>
      </c>
      <c r="T28" s="41"/>
      <c r="U28" s="41"/>
      <c r="V28" s="37">
        <v>707.7</v>
      </c>
      <c r="W28" s="37">
        <v>707.7</v>
      </c>
      <c r="X28" s="37">
        <v>500</v>
      </c>
      <c r="Y28" s="43">
        <v>535</v>
      </c>
      <c r="Z28" s="43">
        <v>570.8</v>
      </c>
      <c r="AA28" s="43">
        <f>(Z28*7%)+Z28</f>
        <v>610.756</v>
      </c>
      <c r="AB28" s="41"/>
      <c r="AC28" s="1"/>
      <c r="AD28" s="1"/>
      <c r="AE28" s="1" t="s">
        <v>366</v>
      </c>
      <c r="AF28" s="1" t="s">
        <v>367</v>
      </c>
      <c r="AG28" s="1" t="s">
        <v>368</v>
      </c>
      <c r="AH28" s="1" t="s">
        <v>369</v>
      </c>
      <c r="AI28" s="1" t="s">
        <v>370</v>
      </c>
      <c r="AJ28" s="1" t="s">
        <v>371</v>
      </c>
      <c r="AK28" s="1" t="s">
        <v>372</v>
      </c>
      <c r="AL28" s="1" t="s">
        <v>373</v>
      </c>
      <c r="AM28" s="1" t="s">
        <v>374</v>
      </c>
      <c r="AN28" s="1" t="s">
        <v>375</v>
      </c>
      <c r="AO28" s="1" t="s">
        <v>376</v>
      </c>
      <c r="AP28" s="1" t="s">
        <v>377</v>
      </c>
      <c r="AQ28" s="1" t="s">
        <v>378</v>
      </c>
      <c r="AR28" s="1" t="s">
        <v>379</v>
      </c>
      <c r="AS28" s="1" t="s">
        <v>380</v>
      </c>
      <c r="AT28" s="1" t="s">
        <v>381</v>
      </c>
      <c r="AU28" s="1" t="s">
        <v>382</v>
      </c>
      <c r="AV28" s="1"/>
      <c r="AW28" s="1"/>
      <c r="AX28" s="1"/>
    </row>
    <row r="29" spans="1:50" ht="70.5" customHeight="1">
      <c r="A29" s="1"/>
      <c r="B29" s="15"/>
      <c r="C29" s="17" t="s">
        <v>173</v>
      </c>
      <c r="D29" s="9" t="s">
        <v>261</v>
      </c>
      <c r="E29" s="10" t="s">
        <v>383</v>
      </c>
      <c r="F29" s="21" t="s">
        <v>40</v>
      </c>
      <c r="G29" s="8"/>
      <c r="H29" s="8"/>
      <c r="I29" s="41" t="s">
        <v>757</v>
      </c>
      <c r="J29" s="41" t="s">
        <v>148</v>
      </c>
      <c r="K29" s="40" t="s">
        <v>140</v>
      </c>
      <c r="L29" s="41"/>
      <c r="M29" s="41" t="s">
        <v>146</v>
      </c>
      <c r="N29" s="41">
        <v>72</v>
      </c>
      <c r="O29" s="40" t="s">
        <v>140</v>
      </c>
      <c r="P29" s="41"/>
      <c r="Q29" s="41" t="s">
        <v>755</v>
      </c>
      <c r="R29" s="46"/>
      <c r="S29" s="44"/>
      <c r="T29" s="41"/>
      <c r="U29" s="41"/>
      <c r="V29" s="37">
        <v>653</v>
      </c>
      <c r="W29" s="37">
        <v>648.5</v>
      </c>
      <c r="X29" s="37">
        <v>675</v>
      </c>
      <c r="Y29" s="43">
        <v>722.3</v>
      </c>
      <c r="Z29" s="43">
        <v>770.6</v>
      </c>
      <c r="AA29" s="43">
        <f>(Z29*7%)+Z29</f>
        <v>824.542</v>
      </c>
      <c r="AB29" s="41"/>
      <c r="AC29" s="1"/>
      <c r="AD29" s="1"/>
      <c r="AE29" s="1" t="s">
        <v>384</v>
      </c>
      <c r="AF29" s="1" t="s">
        <v>385</v>
      </c>
      <c r="AG29" s="1" t="s">
        <v>386</v>
      </c>
      <c r="AH29" s="1" t="s">
        <v>387</v>
      </c>
      <c r="AI29" s="1" t="s">
        <v>388</v>
      </c>
      <c r="AJ29" s="1" t="s">
        <v>389</v>
      </c>
      <c r="AK29" s="1" t="s">
        <v>390</v>
      </c>
      <c r="AL29" s="1" t="s">
        <v>391</v>
      </c>
      <c r="AM29" s="1" t="s">
        <v>392</v>
      </c>
      <c r="AN29" s="1" t="s">
        <v>393</v>
      </c>
      <c r="AO29" s="1" t="s">
        <v>394</v>
      </c>
      <c r="AP29" s="1" t="s">
        <v>395</v>
      </c>
      <c r="AQ29" s="1" t="s">
        <v>396</v>
      </c>
      <c r="AR29" s="1" t="s">
        <v>397</v>
      </c>
      <c r="AS29" s="1" t="s">
        <v>398</v>
      </c>
      <c r="AT29" s="1" t="s">
        <v>399</v>
      </c>
      <c r="AU29" s="1" t="s">
        <v>400</v>
      </c>
      <c r="AV29" s="1"/>
      <c r="AW29" s="1"/>
      <c r="AX29" s="1"/>
    </row>
    <row r="30" spans="1:50" ht="66" customHeight="1">
      <c r="A30" s="1"/>
      <c r="B30" s="15"/>
      <c r="C30" s="17" t="s">
        <v>174</v>
      </c>
      <c r="D30" s="9" t="s">
        <v>260</v>
      </c>
      <c r="E30" s="10" t="s">
        <v>401</v>
      </c>
      <c r="F30" s="21" t="s">
        <v>1090</v>
      </c>
      <c r="G30" s="8"/>
      <c r="H30" s="8"/>
      <c r="I30" s="41" t="s">
        <v>757</v>
      </c>
      <c r="J30" s="41" t="s">
        <v>1091</v>
      </c>
      <c r="K30" s="40" t="s">
        <v>140</v>
      </c>
      <c r="L30" s="41"/>
      <c r="M30" s="41" t="s">
        <v>1092</v>
      </c>
      <c r="N30" s="41" t="s">
        <v>1093</v>
      </c>
      <c r="O30" s="40" t="s">
        <v>140</v>
      </c>
      <c r="P30" s="41"/>
      <c r="Q30" s="41" t="s">
        <v>755</v>
      </c>
      <c r="R30" s="47" t="s">
        <v>1121</v>
      </c>
      <c r="S30" s="44" t="s">
        <v>1122</v>
      </c>
      <c r="T30" s="41"/>
      <c r="U30" s="41"/>
      <c r="V30" s="37">
        <v>19325.7</v>
      </c>
      <c r="W30" s="37">
        <v>18629.6</v>
      </c>
      <c r="X30" s="37">
        <v>12221</v>
      </c>
      <c r="Y30" s="43">
        <v>5586.5</v>
      </c>
      <c r="Z30" s="43">
        <v>5960.8</v>
      </c>
      <c r="AA30" s="43">
        <f>(Z30*7%)+Z30</f>
        <v>6378.0560000000005</v>
      </c>
      <c r="AB30" s="41"/>
      <c r="AC30" s="1"/>
      <c r="AD30" s="1"/>
      <c r="AE30" s="1" t="s">
        <v>402</v>
      </c>
      <c r="AF30" s="1" t="s">
        <v>403</v>
      </c>
      <c r="AG30" s="1" t="s">
        <v>404</v>
      </c>
      <c r="AH30" s="1" t="s">
        <v>405</v>
      </c>
      <c r="AI30" s="1" t="s">
        <v>406</v>
      </c>
      <c r="AJ30" s="1" t="s">
        <v>407</v>
      </c>
      <c r="AK30" s="1" t="s">
        <v>408</v>
      </c>
      <c r="AL30" s="1" t="s">
        <v>409</v>
      </c>
      <c r="AM30" s="1" t="s">
        <v>410</v>
      </c>
      <c r="AN30" s="1" t="s">
        <v>411</v>
      </c>
      <c r="AO30" s="1" t="s">
        <v>412</v>
      </c>
      <c r="AP30" s="1" t="s">
        <v>413</v>
      </c>
      <c r="AQ30" s="1" t="s">
        <v>414</v>
      </c>
      <c r="AR30" s="1" t="s">
        <v>415</v>
      </c>
      <c r="AS30" s="1" t="s">
        <v>416</v>
      </c>
      <c r="AT30" s="1" t="s">
        <v>417</v>
      </c>
      <c r="AU30" s="1" t="s">
        <v>418</v>
      </c>
      <c r="AV30" s="1"/>
      <c r="AW30" s="1"/>
      <c r="AX30" s="1"/>
    </row>
    <row r="31" spans="1:50" ht="128.25" customHeight="1">
      <c r="A31" s="1"/>
      <c r="B31" s="15"/>
      <c r="C31" s="17" t="s">
        <v>175</v>
      </c>
      <c r="D31" s="9" t="s">
        <v>259</v>
      </c>
      <c r="E31" s="10" t="s">
        <v>206</v>
      </c>
      <c r="F31" s="21"/>
      <c r="G31" s="8"/>
      <c r="H31" s="8"/>
      <c r="I31" s="41"/>
      <c r="J31" s="41"/>
      <c r="K31" s="40"/>
      <c r="L31" s="41"/>
      <c r="M31" s="41"/>
      <c r="N31" s="41"/>
      <c r="O31" s="40"/>
      <c r="P31" s="41"/>
      <c r="Q31" s="41"/>
      <c r="R31" s="41"/>
      <c r="S31" s="41"/>
      <c r="T31" s="41"/>
      <c r="U31" s="41"/>
      <c r="V31" s="37"/>
      <c r="W31" s="37"/>
      <c r="X31" s="37"/>
      <c r="Y31" s="43"/>
      <c r="Z31" s="43"/>
      <c r="AA31" s="43"/>
      <c r="AB31" s="41"/>
      <c r="AC31" s="1"/>
      <c r="AD31" s="1"/>
      <c r="AE31" s="1" t="s">
        <v>207</v>
      </c>
      <c r="AF31" s="1" t="s">
        <v>208</v>
      </c>
      <c r="AG31" s="1" t="s">
        <v>209</v>
      </c>
      <c r="AH31" s="1" t="s">
        <v>527</v>
      </c>
      <c r="AI31" s="1" t="s">
        <v>528</v>
      </c>
      <c r="AJ31" s="1" t="s">
        <v>529</v>
      </c>
      <c r="AK31" s="1" t="s">
        <v>530</v>
      </c>
      <c r="AL31" s="1" t="s">
        <v>531</v>
      </c>
      <c r="AM31" s="1" t="s">
        <v>532</v>
      </c>
      <c r="AN31" s="1" t="s">
        <v>533</v>
      </c>
      <c r="AO31" s="1" t="s">
        <v>534</v>
      </c>
      <c r="AP31" s="1" t="s">
        <v>535</v>
      </c>
      <c r="AQ31" s="1" t="s">
        <v>536</v>
      </c>
      <c r="AR31" s="1" t="s">
        <v>687</v>
      </c>
      <c r="AS31" s="1" t="s">
        <v>688</v>
      </c>
      <c r="AT31" s="1" t="s">
        <v>689</v>
      </c>
      <c r="AU31" s="1" t="s">
        <v>690</v>
      </c>
      <c r="AV31" s="1"/>
      <c r="AW31" s="1"/>
      <c r="AX31" s="1"/>
    </row>
    <row r="32" spans="1:50" ht="84.75" customHeight="1">
      <c r="A32" s="1"/>
      <c r="B32" s="15"/>
      <c r="C32" s="17" t="s">
        <v>176</v>
      </c>
      <c r="D32" s="9" t="s">
        <v>258</v>
      </c>
      <c r="E32" s="10" t="s">
        <v>691</v>
      </c>
      <c r="F32" s="21" t="s">
        <v>40</v>
      </c>
      <c r="G32" s="8"/>
      <c r="H32" s="8"/>
      <c r="I32" s="41" t="s">
        <v>757</v>
      </c>
      <c r="J32" s="41">
        <v>131</v>
      </c>
      <c r="K32" s="40" t="s">
        <v>140</v>
      </c>
      <c r="L32" s="41"/>
      <c r="M32" s="41" t="s">
        <v>1059</v>
      </c>
      <c r="N32" s="41" t="s">
        <v>1060</v>
      </c>
      <c r="O32" s="40" t="s">
        <v>1061</v>
      </c>
      <c r="P32" s="41"/>
      <c r="Q32" s="41"/>
      <c r="R32" s="41"/>
      <c r="S32" s="41"/>
      <c r="T32" s="41"/>
      <c r="U32" s="41"/>
      <c r="V32" s="37">
        <v>235</v>
      </c>
      <c r="W32" s="37">
        <v>222.5</v>
      </c>
      <c r="X32" s="37">
        <v>275</v>
      </c>
      <c r="Y32" s="43">
        <v>294.3</v>
      </c>
      <c r="Z32" s="43">
        <v>314</v>
      </c>
      <c r="AA32" s="43">
        <f>(Z32*7%)+Z32</f>
        <v>335.98</v>
      </c>
      <c r="AB32" s="41">
        <v>0</v>
      </c>
      <c r="AC32" s="1"/>
      <c r="AD32" s="1"/>
      <c r="AE32" s="1" t="s">
        <v>692</v>
      </c>
      <c r="AF32" s="1" t="s">
        <v>693</v>
      </c>
      <c r="AG32" s="1" t="s">
        <v>694</v>
      </c>
      <c r="AH32" s="1" t="s">
        <v>695</v>
      </c>
      <c r="AI32" s="1" t="s">
        <v>696</v>
      </c>
      <c r="AJ32" s="1" t="s">
        <v>748</v>
      </c>
      <c r="AK32" s="1" t="s">
        <v>749</v>
      </c>
      <c r="AL32" s="1" t="s">
        <v>750</v>
      </c>
      <c r="AM32" s="1" t="s">
        <v>751</v>
      </c>
      <c r="AN32" s="1" t="s">
        <v>752</v>
      </c>
      <c r="AO32" s="1" t="s">
        <v>753</v>
      </c>
      <c r="AP32" s="1" t="s">
        <v>985</v>
      </c>
      <c r="AQ32" s="1" t="s">
        <v>986</v>
      </c>
      <c r="AR32" s="1" t="s">
        <v>987</v>
      </c>
      <c r="AS32" s="1" t="s">
        <v>988</v>
      </c>
      <c r="AT32" s="1" t="s">
        <v>989</v>
      </c>
      <c r="AU32" s="1" t="s">
        <v>990</v>
      </c>
      <c r="AV32" s="1"/>
      <c r="AW32" s="1"/>
      <c r="AX32" s="1"/>
    </row>
    <row r="33" spans="1:50" ht="89.25" customHeight="1">
      <c r="A33" s="1"/>
      <c r="B33" s="15"/>
      <c r="C33" s="17" t="s">
        <v>177</v>
      </c>
      <c r="D33" s="9" t="s">
        <v>360</v>
      </c>
      <c r="E33" s="10" t="s">
        <v>991</v>
      </c>
      <c r="F33" s="21" t="s">
        <v>41</v>
      </c>
      <c r="G33" s="8"/>
      <c r="H33" s="8"/>
      <c r="I33" s="41" t="s">
        <v>757</v>
      </c>
      <c r="J33" s="41">
        <v>131</v>
      </c>
      <c r="K33" s="40" t="s">
        <v>140</v>
      </c>
      <c r="L33" s="41"/>
      <c r="M33" s="41" t="s">
        <v>141</v>
      </c>
      <c r="N33" s="41" t="s">
        <v>149</v>
      </c>
      <c r="O33" s="40" t="s">
        <v>140</v>
      </c>
      <c r="P33" s="41"/>
      <c r="Q33" s="41" t="s">
        <v>45</v>
      </c>
      <c r="R33" s="41" t="s">
        <v>1123</v>
      </c>
      <c r="S33" s="44">
        <v>41640</v>
      </c>
      <c r="T33" s="41"/>
      <c r="U33" s="41"/>
      <c r="V33" s="37">
        <v>869</v>
      </c>
      <c r="W33" s="37">
        <v>822.2</v>
      </c>
      <c r="X33" s="37">
        <v>1280</v>
      </c>
      <c r="Y33" s="43">
        <v>1369.6</v>
      </c>
      <c r="Z33" s="43">
        <v>1461.4</v>
      </c>
      <c r="AA33" s="43">
        <f>(Z33*7%)+Z33</f>
        <v>1563.698</v>
      </c>
      <c r="AB33" s="41"/>
      <c r="AC33" s="1"/>
      <c r="AD33" s="1"/>
      <c r="AE33" s="1" t="s">
        <v>992</v>
      </c>
      <c r="AF33" s="1" t="s">
        <v>993</v>
      </c>
      <c r="AG33" s="1" t="s">
        <v>994</v>
      </c>
      <c r="AH33" s="1" t="s">
        <v>995</v>
      </c>
      <c r="AI33" s="1" t="s">
        <v>996</v>
      </c>
      <c r="AJ33" s="1" t="s">
        <v>997</v>
      </c>
      <c r="AK33" s="1" t="s">
        <v>998</v>
      </c>
      <c r="AL33" s="1" t="s">
        <v>999</v>
      </c>
      <c r="AM33" s="1" t="s">
        <v>1000</v>
      </c>
      <c r="AN33" s="1" t="s">
        <v>1001</v>
      </c>
      <c r="AO33" s="1" t="s">
        <v>1002</v>
      </c>
      <c r="AP33" s="1" t="s">
        <v>1003</v>
      </c>
      <c r="AQ33" s="1" t="s">
        <v>1004</v>
      </c>
      <c r="AR33" s="1" t="s">
        <v>1005</v>
      </c>
      <c r="AS33" s="1" t="s">
        <v>1006</v>
      </c>
      <c r="AT33" s="1" t="s">
        <v>1007</v>
      </c>
      <c r="AU33" s="1" t="s">
        <v>565</v>
      </c>
      <c r="AV33" s="1"/>
      <c r="AW33" s="1"/>
      <c r="AX33" s="1"/>
    </row>
    <row r="34" spans="1:50" ht="60.75" customHeight="1">
      <c r="A34" s="1"/>
      <c r="B34" s="15"/>
      <c r="C34" s="17" t="s">
        <v>178</v>
      </c>
      <c r="D34" s="9" t="s">
        <v>359</v>
      </c>
      <c r="E34" s="10" t="s">
        <v>518</v>
      </c>
      <c r="F34" s="21"/>
      <c r="G34" s="8"/>
      <c r="H34" s="8"/>
      <c r="I34" s="41"/>
      <c r="J34" s="41"/>
      <c r="K34" s="40"/>
      <c r="L34" s="41"/>
      <c r="M34" s="41"/>
      <c r="N34" s="41"/>
      <c r="O34" s="40"/>
      <c r="P34" s="41"/>
      <c r="Q34" s="41"/>
      <c r="R34" s="41"/>
      <c r="S34" s="41"/>
      <c r="T34" s="41"/>
      <c r="U34" s="41"/>
      <c r="V34" s="37"/>
      <c r="W34" s="37"/>
      <c r="X34" s="37"/>
      <c r="Y34" s="43"/>
      <c r="Z34" s="43"/>
      <c r="AA34" s="43"/>
      <c r="AB34" s="41"/>
      <c r="AC34" s="1"/>
      <c r="AD34" s="1"/>
      <c r="AE34" s="1" t="s">
        <v>519</v>
      </c>
      <c r="AF34" s="1" t="s">
        <v>520</v>
      </c>
      <c r="AG34" s="1" t="s">
        <v>521</v>
      </c>
      <c r="AH34" s="1" t="s">
        <v>522</v>
      </c>
      <c r="AI34" s="1" t="s">
        <v>523</v>
      </c>
      <c r="AJ34" s="1" t="s">
        <v>524</v>
      </c>
      <c r="AK34" s="1" t="s">
        <v>525</v>
      </c>
      <c r="AL34" s="1" t="s">
        <v>526</v>
      </c>
      <c r="AM34" s="1" t="s">
        <v>759</v>
      </c>
      <c r="AN34" s="1" t="s">
        <v>760</v>
      </c>
      <c r="AO34" s="1" t="s">
        <v>761</v>
      </c>
      <c r="AP34" s="1" t="s">
        <v>762</v>
      </c>
      <c r="AQ34" s="1" t="s">
        <v>763</v>
      </c>
      <c r="AR34" s="1" t="s">
        <v>764</v>
      </c>
      <c r="AS34" s="1" t="s">
        <v>765</v>
      </c>
      <c r="AT34" s="1" t="s">
        <v>766</v>
      </c>
      <c r="AU34" s="1" t="s">
        <v>767</v>
      </c>
      <c r="AV34" s="1"/>
      <c r="AW34" s="1"/>
      <c r="AX34" s="1"/>
    </row>
    <row r="35" spans="1:50" ht="72" customHeight="1">
      <c r="A35" s="1"/>
      <c r="B35" s="14"/>
      <c r="C35" s="17" t="s">
        <v>179</v>
      </c>
      <c r="D35" s="9" t="s">
        <v>358</v>
      </c>
      <c r="E35" s="10" t="s">
        <v>768</v>
      </c>
      <c r="F35" s="21"/>
      <c r="G35" s="8"/>
      <c r="H35" s="8"/>
      <c r="I35" s="41"/>
      <c r="J35" s="41"/>
      <c r="K35" s="40"/>
      <c r="L35" s="41"/>
      <c r="M35" s="41"/>
      <c r="N35" s="41"/>
      <c r="O35" s="40"/>
      <c r="P35" s="41"/>
      <c r="Q35" s="41"/>
      <c r="R35" s="41"/>
      <c r="S35" s="41"/>
      <c r="T35" s="41"/>
      <c r="U35" s="41"/>
      <c r="V35" s="37"/>
      <c r="W35" s="37"/>
      <c r="X35" s="37"/>
      <c r="Y35" s="43"/>
      <c r="Z35" s="43"/>
      <c r="AA35" s="43"/>
      <c r="AB35" s="41"/>
      <c r="AC35" s="1"/>
      <c r="AD35" s="1"/>
      <c r="AE35" s="1" t="s">
        <v>769</v>
      </c>
      <c r="AF35" s="1" t="s">
        <v>770</v>
      </c>
      <c r="AG35" s="1" t="s">
        <v>771</v>
      </c>
      <c r="AH35" s="1" t="s">
        <v>584</v>
      </c>
      <c r="AI35" s="1" t="s">
        <v>585</v>
      </c>
      <c r="AJ35" s="1" t="s">
        <v>586</v>
      </c>
      <c r="AK35" s="1" t="s">
        <v>587</v>
      </c>
      <c r="AL35" s="1" t="s">
        <v>588</v>
      </c>
      <c r="AM35" s="1" t="s">
        <v>589</v>
      </c>
      <c r="AN35" s="1" t="s">
        <v>590</v>
      </c>
      <c r="AO35" s="1" t="s">
        <v>591</v>
      </c>
      <c r="AP35" s="1" t="s">
        <v>592</v>
      </c>
      <c r="AQ35" s="1" t="s">
        <v>593</v>
      </c>
      <c r="AR35" s="1" t="s">
        <v>594</v>
      </c>
      <c r="AS35" s="1" t="s">
        <v>595</v>
      </c>
      <c r="AT35" s="1" t="s">
        <v>596</v>
      </c>
      <c r="AU35" s="1" t="s">
        <v>597</v>
      </c>
      <c r="AV35" s="1"/>
      <c r="AW35" s="1"/>
      <c r="AX35" s="1"/>
    </row>
    <row r="36" spans="1:50" ht="33.75" customHeight="1">
      <c r="A36" s="1"/>
      <c r="B36" s="14"/>
      <c r="C36" s="17" t="s">
        <v>180</v>
      </c>
      <c r="D36" s="9" t="s">
        <v>357</v>
      </c>
      <c r="E36" s="10" t="s">
        <v>598</v>
      </c>
      <c r="F36" s="21"/>
      <c r="G36" s="8"/>
      <c r="H36" s="8"/>
      <c r="I36" s="41"/>
      <c r="J36" s="41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37"/>
      <c r="W36" s="37"/>
      <c r="X36" s="37"/>
      <c r="Y36" s="43"/>
      <c r="Z36" s="43"/>
      <c r="AA36" s="43"/>
      <c r="AB36" s="41"/>
      <c r="AC36" s="1"/>
      <c r="AD36" s="1"/>
      <c r="AE36" s="1" t="s">
        <v>599</v>
      </c>
      <c r="AF36" s="1" t="s">
        <v>600</v>
      </c>
      <c r="AG36" s="1" t="s">
        <v>601</v>
      </c>
      <c r="AH36" s="1" t="s">
        <v>602</v>
      </c>
      <c r="AI36" s="1" t="s">
        <v>603</v>
      </c>
      <c r="AJ36" s="1" t="s">
        <v>604</v>
      </c>
      <c r="AK36" s="1" t="s">
        <v>605</v>
      </c>
      <c r="AL36" s="1" t="s">
        <v>606</v>
      </c>
      <c r="AM36" s="1" t="s">
        <v>793</v>
      </c>
      <c r="AN36" s="1" t="s">
        <v>794</v>
      </c>
      <c r="AO36" s="1" t="s">
        <v>795</v>
      </c>
      <c r="AP36" s="1" t="s">
        <v>796</v>
      </c>
      <c r="AQ36" s="1" t="s">
        <v>798</v>
      </c>
      <c r="AR36" s="1" t="s">
        <v>799</v>
      </c>
      <c r="AS36" s="1" t="s">
        <v>800</v>
      </c>
      <c r="AT36" s="1" t="s">
        <v>801</v>
      </c>
      <c r="AU36" s="1" t="s">
        <v>802</v>
      </c>
      <c r="AV36" s="1"/>
      <c r="AW36" s="1"/>
      <c r="AX36" s="1"/>
    </row>
    <row r="37" spans="1:50" ht="30.75" customHeight="1">
      <c r="A37" s="1"/>
      <c r="B37" s="14"/>
      <c r="C37" s="17" t="s">
        <v>181</v>
      </c>
      <c r="D37" s="9" t="s">
        <v>356</v>
      </c>
      <c r="E37" s="10" t="s">
        <v>803</v>
      </c>
      <c r="F37" s="21" t="s">
        <v>38</v>
      </c>
      <c r="G37" s="8"/>
      <c r="H37" s="8"/>
      <c r="I37" s="41" t="s">
        <v>757</v>
      </c>
      <c r="J37" s="41">
        <v>131</v>
      </c>
      <c r="K37" s="40" t="s">
        <v>140</v>
      </c>
      <c r="L37" s="41"/>
      <c r="M37" s="41" t="s">
        <v>146</v>
      </c>
      <c r="N37" s="41">
        <v>335</v>
      </c>
      <c r="O37" s="40" t="s">
        <v>140</v>
      </c>
      <c r="P37" s="41"/>
      <c r="Q37" s="41" t="s">
        <v>44</v>
      </c>
      <c r="R37" s="41" t="s">
        <v>1124</v>
      </c>
      <c r="S37" s="44">
        <v>41621</v>
      </c>
      <c r="T37" s="41"/>
      <c r="U37" s="41"/>
      <c r="V37" s="37">
        <v>2290.5</v>
      </c>
      <c r="W37" s="37">
        <v>2254.6</v>
      </c>
      <c r="X37" s="37">
        <v>2835.1</v>
      </c>
      <c r="Y37" s="43">
        <v>3033.6</v>
      </c>
      <c r="Z37" s="43">
        <v>3236.8</v>
      </c>
      <c r="AA37" s="43">
        <f aca="true" t="shared" si="1" ref="AA37:AA42">(Z37*7%)+Z37</f>
        <v>3463.376</v>
      </c>
      <c r="AB37" s="41"/>
      <c r="AC37" s="1"/>
      <c r="AD37" s="1"/>
      <c r="AE37" s="1" t="s">
        <v>804</v>
      </c>
      <c r="AF37" s="1" t="s">
        <v>805</v>
      </c>
      <c r="AG37" s="1" t="s">
        <v>806</v>
      </c>
      <c r="AH37" s="1" t="s">
        <v>807</v>
      </c>
      <c r="AI37" s="1" t="s">
        <v>808</v>
      </c>
      <c r="AJ37" s="1" t="s">
        <v>809</v>
      </c>
      <c r="AK37" s="1" t="s">
        <v>810</v>
      </c>
      <c r="AL37" s="1" t="s">
        <v>811</v>
      </c>
      <c r="AM37" s="1" t="s">
        <v>812</v>
      </c>
      <c r="AN37" s="1" t="s">
        <v>813</v>
      </c>
      <c r="AO37" s="1" t="s">
        <v>814</v>
      </c>
      <c r="AP37" s="1" t="s">
        <v>815</v>
      </c>
      <c r="AQ37" s="1" t="s">
        <v>816</v>
      </c>
      <c r="AR37" s="1" t="s">
        <v>817</v>
      </c>
      <c r="AS37" s="1" t="s">
        <v>818</v>
      </c>
      <c r="AT37" s="1" t="s">
        <v>860</v>
      </c>
      <c r="AU37" s="1" t="s">
        <v>861</v>
      </c>
      <c r="AV37" s="1"/>
      <c r="AW37" s="1"/>
      <c r="AX37" s="1"/>
    </row>
    <row r="38" spans="1:50" ht="101.25" customHeight="1">
      <c r="A38" s="1"/>
      <c r="B38" s="14"/>
      <c r="C38" s="17" t="s">
        <v>182</v>
      </c>
      <c r="D38" s="9" t="s">
        <v>196</v>
      </c>
      <c r="E38" s="10" t="s">
        <v>862</v>
      </c>
      <c r="F38" s="21" t="s">
        <v>38</v>
      </c>
      <c r="G38" s="8"/>
      <c r="H38" s="8"/>
      <c r="I38" s="41" t="s">
        <v>757</v>
      </c>
      <c r="J38" s="41">
        <v>131</v>
      </c>
      <c r="K38" s="40" t="s">
        <v>140</v>
      </c>
      <c r="L38" s="41"/>
      <c r="M38" s="41" t="s">
        <v>146</v>
      </c>
      <c r="N38" s="41">
        <v>335</v>
      </c>
      <c r="O38" s="40" t="s">
        <v>140</v>
      </c>
      <c r="P38" s="41"/>
      <c r="Q38" s="41" t="s">
        <v>44</v>
      </c>
      <c r="R38" s="41" t="s">
        <v>1124</v>
      </c>
      <c r="S38" s="44">
        <v>41621</v>
      </c>
      <c r="T38" s="41"/>
      <c r="U38" s="41"/>
      <c r="V38" s="37">
        <v>1530.3</v>
      </c>
      <c r="W38" s="37">
        <v>1126.5</v>
      </c>
      <c r="X38" s="37">
        <v>1697.4</v>
      </c>
      <c r="Y38" s="43">
        <v>1816.2</v>
      </c>
      <c r="Z38" s="43">
        <v>1937.9</v>
      </c>
      <c r="AA38" s="43">
        <f t="shared" si="1"/>
        <v>2073.553</v>
      </c>
      <c r="AB38" s="41"/>
      <c r="AC38" s="1"/>
      <c r="AD38" s="1"/>
      <c r="AE38" s="1" t="s">
        <v>863</v>
      </c>
      <c r="AF38" s="1" t="s">
        <v>864</v>
      </c>
      <c r="AG38" s="1" t="s">
        <v>865</v>
      </c>
      <c r="AH38" s="1" t="s">
        <v>866</v>
      </c>
      <c r="AI38" s="1" t="s">
        <v>867</v>
      </c>
      <c r="AJ38" s="1" t="s">
        <v>868</v>
      </c>
      <c r="AK38" s="1" t="s">
        <v>869</v>
      </c>
      <c r="AL38" s="1" t="s">
        <v>870</v>
      </c>
      <c r="AM38" s="1" t="s">
        <v>871</v>
      </c>
      <c r="AN38" s="1" t="s">
        <v>872</v>
      </c>
      <c r="AO38" s="1" t="s">
        <v>873</v>
      </c>
      <c r="AP38" s="1" t="s">
        <v>874</v>
      </c>
      <c r="AQ38" s="1" t="s">
        <v>875</v>
      </c>
      <c r="AR38" s="1" t="s">
        <v>876</v>
      </c>
      <c r="AS38" s="1" t="s">
        <v>877</v>
      </c>
      <c r="AT38" s="1" t="s">
        <v>878</v>
      </c>
      <c r="AU38" s="1" t="s">
        <v>879</v>
      </c>
      <c r="AV38" s="1"/>
      <c r="AW38" s="1"/>
      <c r="AX38" s="1"/>
    </row>
    <row r="39" spans="1:50" ht="282.75" customHeight="1">
      <c r="A39" s="1"/>
      <c r="B39" s="15"/>
      <c r="C39" s="17" t="s">
        <v>183</v>
      </c>
      <c r="D39" s="9" t="s">
        <v>197</v>
      </c>
      <c r="E39" s="10" t="s">
        <v>880</v>
      </c>
      <c r="F39" s="33" t="s">
        <v>1079</v>
      </c>
      <c r="G39" s="8"/>
      <c r="H39" s="8"/>
      <c r="I39" s="41" t="s">
        <v>1080</v>
      </c>
      <c r="J39" s="41">
        <v>131</v>
      </c>
      <c r="K39" s="40" t="s">
        <v>140</v>
      </c>
      <c r="L39" s="41"/>
      <c r="M39" s="41" t="s">
        <v>141</v>
      </c>
      <c r="N39" s="41">
        <v>115</v>
      </c>
      <c r="O39" s="40" t="s">
        <v>140</v>
      </c>
      <c r="P39" s="41"/>
      <c r="Q39" s="41" t="s">
        <v>1081</v>
      </c>
      <c r="R39" s="41" t="s">
        <v>1125</v>
      </c>
      <c r="S39" s="44" t="s">
        <v>1126</v>
      </c>
      <c r="T39" s="41"/>
      <c r="U39" s="41"/>
      <c r="V39" s="37">
        <v>769.9</v>
      </c>
      <c r="W39" s="37">
        <v>769.9</v>
      </c>
      <c r="X39" s="37">
        <v>29.9</v>
      </c>
      <c r="Y39" s="43">
        <v>32</v>
      </c>
      <c r="Z39" s="43">
        <v>34.1</v>
      </c>
      <c r="AA39" s="43">
        <f t="shared" si="1"/>
        <v>36.487</v>
      </c>
      <c r="AB39" s="41"/>
      <c r="AC39" s="1"/>
      <c r="AD39" s="1"/>
      <c r="AE39" s="1" t="s">
        <v>881</v>
      </c>
      <c r="AF39" s="1" t="s">
        <v>882</v>
      </c>
      <c r="AG39" s="1" t="s">
        <v>537</v>
      </c>
      <c r="AH39" s="1" t="s">
        <v>538</v>
      </c>
      <c r="AI39" s="1" t="s">
        <v>539</v>
      </c>
      <c r="AJ39" s="1" t="s">
        <v>540</v>
      </c>
      <c r="AK39" s="1" t="s">
        <v>541</v>
      </c>
      <c r="AL39" s="1" t="s">
        <v>542</v>
      </c>
      <c r="AM39" s="1" t="s">
        <v>543</v>
      </c>
      <c r="AN39" s="1" t="s">
        <v>544</v>
      </c>
      <c r="AO39" s="1" t="s">
        <v>545</v>
      </c>
      <c r="AP39" s="1" t="s">
        <v>546</v>
      </c>
      <c r="AQ39" s="1" t="s">
        <v>547</v>
      </c>
      <c r="AR39" s="1" t="s">
        <v>548</v>
      </c>
      <c r="AS39" s="1" t="s">
        <v>549</v>
      </c>
      <c r="AT39" s="1" t="s">
        <v>550</v>
      </c>
      <c r="AU39" s="1" t="s">
        <v>551</v>
      </c>
      <c r="AV39" s="1"/>
      <c r="AW39" s="1"/>
      <c r="AX39" s="1"/>
    </row>
    <row r="40" spans="1:50" ht="35.25" customHeight="1">
      <c r="A40" s="1"/>
      <c r="B40" s="14"/>
      <c r="C40" s="22" t="s">
        <v>883</v>
      </c>
      <c r="D40" s="9" t="s">
        <v>884</v>
      </c>
      <c r="E40" s="10" t="s">
        <v>150</v>
      </c>
      <c r="F40" s="21" t="s">
        <v>38</v>
      </c>
      <c r="G40" s="8"/>
      <c r="H40" s="8"/>
      <c r="I40" s="41" t="s">
        <v>757</v>
      </c>
      <c r="J40" s="41">
        <v>131</v>
      </c>
      <c r="K40" s="40" t="s">
        <v>140</v>
      </c>
      <c r="L40" s="41"/>
      <c r="M40" s="41" t="s">
        <v>146</v>
      </c>
      <c r="N40" s="41">
        <v>335</v>
      </c>
      <c r="O40" s="40" t="s">
        <v>140</v>
      </c>
      <c r="P40" s="41"/>
      <c r="Q40" s="41" t="s">
        <v>1089</v>
      </c>
      <c r="R40" s="41">
        <v>55426</v>
      </c>
      <c r="S40" s="41" t="s">
        <v>1127</v>
      </c>
      <c r="T40" s="41"/>
      <c r="U40" s="41"/>
      <c r="V40" s="37">
        <v>2058</v>
      </c>
      <c r="W40" s="37">
        <v>2046.3</v>
      </c>
      <c r="X40" s="37">
        <v>1700</v>
      </c>
      <c r="Y40" s="43">
        <v>1819</v>
      </c>
      <c r="Z40" s="43">
        <v>1940.9</v>
      </c>
      <c r="AA40" s="43">
        <f t="shared" si="1"/>
        <v>2076.763</v>
      </c>
      <c r="AB40" s="41"/>
      <c r="AC40" s="1"/>
      <c r="AD40" s="1"/>
      <c r="AE40" s="1" t="s">
        <v>463</v>
      </c>
      <c r="AF40" s="1" t="s">
        <v>464</v>
      </c>
      <c r="AG40" s="1" t="s">
        <v>199</v>
      </c>
      <c r="AH40" s="1" t="s">
        <v>200</v>
      </c>
      <c r="AI40" s="1" t="s">
        <v>201</v>
      </c>
      <c r="AJ40" s="1" t="s">
        <v>202</v>
      </c>
      <c r="AK40" s="1" t="s">
        <v>653</v>
      </c>
      <c r="AL40" s="1" t="s">
        <v>654</v>
      </c>
      <c r="AM40" s="1" t="s">
        <v>655</v>
      </c>
      <c r="AN40" s="1" t="s">
        <v>656</v>
      </c>
      <c r="AO40" s="1" t="s">
        <v>657</v>
      </c>
      <c r="AP40" s="1" t="s">
        <v>658</v>
      </c>
      <c r="AQ40" s="1" t="s">
        <v>659</v>
      </c>
      <c r="AR40" s="1" t="s">
        <v>660</v>
      </c>
      <c r="AS40" s="1" t="s">
        <v>661</v>
      </c>
      <c r="AT40" s="1" t="s">
        <v>662</v>
      </c>
      <c r="AU40" s="1" t="s">
        <v>663</v>
      </c>
      <c r="AV40" s="1"/>
      <c r="AW40" s="1"/>
      <c r="AX40" s="1"/>
    </row>
    <row r="41" spans="1:50" ht="34.5" customHeight="1">
      <c r="A41" s="1"/>
      <c r="B41" s="14"/>
      <c r="C41" s="22" t="s">
        <v>151</v>
      </c>
      <c r="D41" s="9" t="s">
        <v>152</v>
      </c>
      <c r="E41" s="10" t="s">
        <v>153</v>
      </c>
      <c r="F41" s="21" t="s">
        <v>38</v>
      </c>
      <c r="G41" s="8"/>
      <c r="H41" s="8"/>
      <c r="I41" s="41" t="s">
        <v>757</v>
      </c>
      <c r="J41" s="41">
        <v>131</v>
      </c>
      <c r="K41" s="40" t="s">
        <v>140</v>
      </c>
      <c r="L41" s="41"/>
      <c r="M41" s="41"/>
      <c r="N41" s="41"/>
      <c r="O41" s="41"/>
      <c r="P41" s="41"/>
      <c r="Q41" s="41" t="s">
        <v>962</v>
      </c>
      <c r="R41" s="41"/>
      <c r="S41" s="44"/>
      <c r="T41" s="41"/>
      <c r="U41" s="41"/>
      <c r="V41" s="41"/>
      <c r="W41" s="41"/>
      <c r="X41" s="41">
        <v>25</v>
      </c>
      <c r="Y41" s="43">
        <v>26.8</v>
      </c>
      <c r="Z41" s="43">
        <v>28.5</v>
      </c>
      <c r="AA41" s="43">
        <f t="shared" si="1"/>
        <v>30.495</v>
      </c>
      <c r="AB41" s="41"/>
      <c r="AC41" s="1"/>
      <c r="AD41" s="1"/>
      <c r="AE41" s="1" t="s">
        <v>664</v>
      </c>
      <c r="AF41" s="1" t="s">
        <v>665</v>
      </c>
      <c r="AG41" s="1" t="s">
        <v>666</v>
      </c>
      <c r="AH41" s="1" t="s">
        <v>667</v>
      </c>
      <c r="AI41" s="1" t="s">
        <v>668</v>
      </c>
      <c r="AJ41" s="1" t="s">
        <v>669</v>
      </c>
      <c r="AK41" s="1" t="s">
        <v>670</v>
      </c>
      <c r="AL41" s="1" t="s">
        <v>671</v>
      </c>
      <c r="AM41" s="1" t="s">
        <v>672</v>
      </c>
      <c r="AN41" s="1" t="s">
        <v>673</v>
      </c>
      <c r="AO41" s="1" t="s">
        <v>674</v>
      </c>
      <c r="AP41" s="1" t="s">
        <v>675</v>
      </c>
      <c r="AQ41" s="1" t="s">
        <v>676</v>
      </c>
      <c r="AR41" s="1" t="s">
        <v>677</v>
      </c>
      <c r="AS41" s="1" t="s">
        <v>678</v>
      </c>
      <c r="AT41" s="1" t="s">
        <v>679</v>
      </c>
      <c r="AU41" s="1" t="s">
        <v>680</v>
      </c>
      <c r="AV41" s="1"/>
      <c r="AW41" s="1"/>
      <c r="AX41" s="1"/>
    </row>
    <row r="42" spans="1:50" ht="48.75" customHeight="1">
      <c r="A42" s="1"/>
      <c r="B42" s="14"/>
      <c r="C42" s="17" t="s">
        <v>1069</v>
      </c>
      <c r="D42" s="9" t="s">
        <v>1070</v>
      </c>
      <c r="E42" s="10" t="s">
        <v>1071</v>
      </c>
      <c r="F42" s="21" t="s">
        <v>1098</v>
      </c>
      <c r="G42" s="8"/>
      <c r="H42" s="8"/>
      <c r="I42" s="41" t="s">
        <v>757</v>
      </c>
      <c r="J42" s="41">
        <v>131</v>
      </c>
      <c r="K42" s="40" t="s">
        <v>140</v>
      </c>
      <c r="L42" s="41"/>
      <c r="M42" s="41"/>
      <c r="N42" s="41"/>
      <c r="O42" s="40"/>
      <c r="P42" s="41"/>
      <c r="Q42" s="41" t="s">
        <v>1097</v>
      </c>
      <c r="R42" s="41"/>
      <c r="S42" s="44"/>
      <c r="T42" s="41"/>
      <c r="U42" s="41"/>
      <c r="V42" s="41">
        <v>208.9</v>
      </c>
      <c r="W42" s="41">
        <v>207</v>
      </c>
      <c r="X42" s="41">
        <v>200</v>
      </c>
      <c r="Y42" s="43">
        <v>214</v>
      </c>
      <c r="Z42" s="43">
        <v>228.3</v>
      </c>
      <c r="AA42" s="43">
        <f t="shared" si="1"/>
        <v>244.281</v>
      </c>
      <c r="AB42" s="41"/>
      <c r="AC42" s="1"/>
      <c r="AD42" s="1"/>
      <c r="AE42" s="1" t="s">
        <v>681</v>
      </c>
      <c r="AF42" s="1" t="s">
        <v>682</v>
      </c>
      <c r="AG42" s="1" t="s">
        <v>683</v>
      </c>
      <c r="AH42" s="1" t="s">
        <v>684</v>
      </c>
      <c r="AI42" s="1" t="s">
        <v>685</v>
      </c>
      <c r="AJ42" s="1" t="s">
        <v>686</v>
      </c>
      <c r="AK42" s="1" t="s">
        <v>448</v>
      </c>
      <c r="AL42" s="1" t="s">
        <v>449</v>
      </c>
      <c r="AM42" s="1" t="s">
        <v>450</v>
      </c>
      <c r="AN42" s="1" t="s">
        <v>451</v>
      </c>
      <c r="AO42" s="1" t="s">
        <v>452</v>
      </c>
      <c r="AP42" s="1" t="s">
        <v>453</v>
      </c>
      <c r="AQ42" s="1" t="s">
        <v>454</v>
      </c>
      <c r="AR42" s="1" t="s">
        <v>455</v>
      </c>
      <c r="AS42" s="1" t="s">
        <v>456</v>
      </c>
      <c r="AT42" s="1" t="s">
        <v>457</v>
      </c>
      <c r="AU42" s="1" t="s">
        <v>458</v>
      </c>
      <c r="AV42" s="1"/>
      <c r="AW42" s="1"/>
      <c r="AX42" s="1"/>
    </row>
    <row r="43" spans="1:50" ht="26.25" customHeight="1">
      <c r="A43" s="1"/>
      <c r="B43" s="15"/>
      <c r="C43" s="17" t="s">
        <v>184</v>
      </c>
      <c r="D43" s="9"/>
      <c r="E43" s="10" t="s">
        <v>459</v>
      </c>
      <c r="F43" s="21"/>
      <c r="G43" s="8"/>
      <c r="H43" s="8"/>
      <c r="I43" s="41"/>
      <c r="J43" s="41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/>
      <c r="Z43" s="43"/>
      <c r="AA43" s="43"/>
      <c r="AB43" s="41"/>
      <c r="AC43" s="1"/>
      <c r="AD43" s="1"/>
      <c r="AE43" s="1" t="s">
        <v>460</v>
      </c>
      <c r="AF43" s="1" t="s">
        <v>461</v>
      </c>
      <c r="AG43" s="1" t="s">
        <v>462</v>
      </c>
      <c r="AH43" s="1" t="s">
        <v>850</v>
      </c>
      <c r="AI43" s="1" t="s">
        <v>851</v>
      </c>
      <c r="AJ43" s="1" t="s">
        <v>852</v>
      </c>
      <c r="AK43" s="1" t="s">
        <v>853</v>
      </c>
      <c r="AL43" s="1" t="s">
        <v>854</v>
      </c>
      <c r="AM43" s="1" t="s">
        <v>855</v>
      </c>
      <c r="AN43" s="1" t="s">
        <v>856</v>
      </c>
      <c r="AO43" s="1" t="s">
        <v>857</v>
      </c>
      <c r="AP43" s="1" t="s">
        <v>858</v>
      </c>
      <c r="AQ43" s="1" t="s">
        <v>859</v>
      </c>
      <c r="AR43" s="1" t="s">
        <v>465</v>
      </c>
      <c r="AS43" s="1" t="s">
        <v>466</v>
      </c>
      <c r="AT43" s="1" t="s">
        <v>467</v>
      </c>
      <c r="AU43" s="1" t="s">
        <v>468</v>
      </c>
      <c r="AV43" s="1"/>
      <c r="AW43" s="1"/>
      <c r="AX43" s="1"/>
    </row>
    <row r="44" spans="1:50" ht="75" customHeight="1">
      <c r="A44" s="1"/>
      <c r="B44" s="14"/>
      <c r="C44" s="17" t="s">
        <v>185</v>
      </c>
      <c r="D44" s="9" t="s">
        <v>198</v>
      </c>
      <c r="E44" s="10" t="s">
        <v>469</v>
      </c>
      <c r="F44" s="21"/>
      <c r="G44" s="8"/>
      <c r="H44" s="8"/>
      <c r="I44" s="41"/>
      <c r="J44" s="41"/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/>
      <c r="Z44" s="43"/>
      <c r="AA44" s="43"/>
      <c r="AB44" s="41"/>
      <c r="AC44" s="1"/>
      <c r="AD44" s="1"/>
      <c r="AE44" s="1" t="s">
        <v>470</v>
      </c>
      <c r="AF44" s="1" t="s">
        <v>471</v>
      </c>
      <c r="AG44" s="1" t="s">
        <v>472</v>
      </c>
      <c r="AH44" s="1" t="s">
        <v>473</v>
      </c>
      <c r="AI44" s="1" t="s">
        <v>474</v>
      </c>
      <c r="AJ44" s="1" t="s">
        <v>918</v>
      </c>
      <c r="AK44" s="1" t="s">
        <v>919</v>
      </c>
      <c r="AL44" s="1" t="s">
        <v>920</v>
      </c>
      <c r="AM44" s="1" t="s">
        <v>921</v>
      </c>
      <c r="AN44" s="1" t="s">
        <v>922</v>
      </c>
      <c r="AO44" s="1" t="s">
        <v>923</v>
      </c>
      <c r="AP44" s="1" t="s">
        <v>924</v>
      </c>
      <c r="AQ44" s="1" t="s">
        <v>925</v>
      </c>
      <c r="AR44" s="1" t="s">
        <v>926</v>
      </c>
      <c r="AS44" s="1" t="s">
        <v>927</v>
      </c>
      <c r="AT44" s="1" t="s">
        <v>928</v>
      </c>
      <c r="AU44" s="1" t="s">
        <v>929</v>
      </c>
      <c r="AV44" s="1"/>
      <c r="AW44" s="1"/>
      <c r="AX44" s="1"/>
    </row>
    <row r="45" spans="1:50" ht="59.25" customHeight="1">
      <c r="A45" s="1"/>
      <c r="B45" s="15"/>
      <c r="C45" s="17" t="s">
        <v>186</v>
      </c>
      <c r="D45" s="9" t="s">
        <v>0</v>
      </c>
      <c r="E45" s="10" t="s">
        <v>930</v>
      </c>
      <c r="F45" s="21"/>
      <c r="G45" s="8"/>
      <c r="H45" s="8"/>
      <c r="I45" s="41"/>
      <c r="J45" s="41"/>
      <c r="K45" s="40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/>
      <c r="Z45" s="43"/>
      <c r="AA45" s="43"/>
      <c r="AB45" s="41"/>
      <c r="AC45" s="1"/>
      <c r="AD45" s="1"/>
      <c r="AE45" s="1" t="s">
        <v>931</v>
      </c>
      <c r="AF45" s="1" t="s">
        <v>932</v>
      </c>
      <c r="AG45" s="1" t="s">
        <v>933</v>
      </c>
      <c r="AH45" s="1" t="s">
        <v>934</v>
      </c>
      <c r="AI45" s="1" t="s">
        <v>935</v>
      </c>
      <c r="AJ45" s="1" t="s">
        <v>936</v>
      </c>
      <c r="AK45" s="1" t="s">
        <v>937</v>
      </c>
      <c r="AL45" s="1" t="s">
        <v>938</v>
      </c>
      <c r="AM45" s="1" t="s">
        <v>939</v>
      </c>
      <c r="AN45" s="1" t="s">
        <v>940</v>
      </c>
      <c r="AO45" s="1" t="s">
        <v>941</v>
      </c>
      <c r="AP45" s="1" t="s">
        <v>942</v>
      </c>
      <c r="AQ45" s="1" t="s">
        <v>943</v>
      </c>
      <c r="AR45" s="1" t="s">
        <v>944</v>
      </c>
      <c r="AS45" s="1" t="s">
        <v>945</v>
      </c>
      <c r="AT45" s="1" t="s">
        <v>946</v>
      </c>
      <c r="AU45" s="1" t="s">
        <v>947</v>
      </c>
      <c r="AV45" s="1"/>
      <c r="AW45" s="1"/>
      <c r="AX45" s="1"/>
    </row>
    <row r="46" spans="1:50" ht="60.75" customHeight="1">
      <c r="A46" s="1"/>
      <c r="B46" s="15"/>
      <c r="C46" s="17" t="s">
        <v>187</v>
      </c>
      <c r="D46" s="9" t="s">
        <v>99</v>
      </c>
      <c r="E46" s="10" t="s">
        <v>948</v>
      </c>
      <c r="F46" s="21"/>
      <c r="G46" s="8"/>
      <c r="H46" s="8"/>
      <c r="I46" s="41"/>
      <c r="J46" s="41"/>
      <c r="K46" s="4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/>
      <c r="Z46" s="43"/>
      <c r="AA46" s="43"/>
      <c r="AB46" s="41"/>
      <c r="AC46" s="1"/>
      <c r="AD46" s="1"/>
      <c r="AE46" s="1" t="s">
        <v>949</v>
      </c>
      <c r="AF46" s="1" t="s">
        <v>950</v>
      </c>
      <c r="AG46" s="1" t="s">
        <v>951</v>
      </c>
      <c r="AH46" s="1" t="s">
        <v>952</v>
      </c>
      <c r="AI46" s="1" t="s">
        <v>953</v>
      </c>
      <c r="AJ46" s="1" t="s">
        <v>954</v>
      </c>
      <c r="AK46" s="1" t="s">
        <v>955</v>
      </c>
      <c r="AL46" s="1" t="s">
        <v>956</v>
      </c>
      <c r="AM46" s="1" t="s">
        <v>957</v>
      </c>
      <c r="AN46" s="1" t="s">
        <v>113</v>
      </c>
      <c r="AO46" s="1" t="s">
        <v>114</v>
      </c>
      <c r="AP46" s="1" t="s">
        <v>115</v>
      </c>
      <c r="AQ46" s="1" t="s">
        <v>116</v>
      </c>
      <c r="AR46" s="1" t="s">
        <v>203</v>
      </c>
      <c r="AS46" s="1" t="s">
        <v>204</v>
      </c>
      <c r="AT46" s="1" t="s">
        <v>205</v>
      </c>
      <c r="AU46" s="1" t="s">
        <v>119</v>
      </c>
      <c r="AV46" s="1"/>
      <c r="AW46" s="1"/>
      <c r="AX46" s="1"/>
    </row>
    <row r="47" spans="1:50" ht="62.25" customHeight="1">
      <c r="A47" s="1"/>
      <c r="B47" s="14"/>
      <c r="C47" s="17" t="s">
        <v>188</v>
      </c>
      <c r="D47" s="9" t="s">
        <v>100</v>
      </c>
      <c r="E47" s="10" t="s">
        <v>120</v>
      </c>
      <c r="F47" s="40" t="s">
        <v>1103</v>
      </c>
      <c r="G47" s="42"/>
      <c r="H47" s="42"/>
      <c r="I47" s="41" t="s">
        <v>1109</v>
      </c>
      <c r="J47" s="41">
        <v>209</v>
      </c>
      <c r="K47" s="40" t="s">
        <v>1111</v>
      </c>
      <c r="L47" s="41"/>
      <c r="M47" s="41"/>
      <c r="N47" s="41"/>
      <c r="O47" s="41"/>
      <c r="P47" s="41"/>
      <c r="Q47" s="41" t="s">
        <v>1104</v>
      </c>
      <c r="R47" s="41">
        <v>227</v>
      </c>
      <c r="S47" s="44">
        <v>41620</v>
      </c>
      <c r="T47" s="41"/>
      <c r="U47" s="41"/>
      <c r="V47" s="41"/>
      <c r="W47" s="41"/>
      <c r="X47" s="41">
        <v>10</v>
      </c>
      <c r="Y47" s="43">
        <v>10.7</v>
      </c>
      <c r="Z47" s="43">
        <f>(Y47*7%)+Y47</f>
        <v>11.449</v>
      </c>
      <c r="AA47" s="43">
        <f>(Z47*7%)+Z47</f>
        <v>12.25043</v>
      </c>
      <c r="AB47" s="41"/>
      <c r="AC47" s="1"/>
      <c r="AD47" s="1"/>
      <c r="AE47" s="1" t="s">
        <v>121</v>
      </c>
      <c r="AF47" s="1" t="s">
        <v>122</v>
      </c>
      <c r="AG47" s="1" t="s">
        <v>123</v>
      </c>
      <c r="AH47" s="1" t="s">
        <v>124</v>
      </c>
      <c r="AI47" s="1" t="s">
        <v>125</v>
      </c>
      <c r="AJ47" s="1" t="s">
        <v>126</v>
      </c>
      <c r="AK47" s="1" t="s">
        <v>127</v>
      </c>
      <c r="AL47" s="1" t="s">
        <v>128</v>
      </c>
      <c r="AM47" s="1" t="s">
        <v>129</v>
      </c>
      <c r="AN47" s="1" t="s">
        <v>130</v>
      </c>
      <c r="AO47" s="1" t="s">
        <v>131</v>
      </c>
      <c r="AP47" s="1" t="s">
        <v>132</v>
      </c>
      <c r="AQ47" s="1" t="s">
        <v>133</v>
      </c>
      <c r="AR47" s="1" t="s">
        <v>134</v>
      </c>
      <c r="AS47" s="1" t="s">
        <v>135</v>
      </c>
      <c r="AT47" s="1" t="s">
        <v>136</v>
      </c>
      <c r="AU47" s="1" t="s">
        <v>137</v>
      </c>
      <c r="AV47" s="1"/>
      <c r="AW47" s="1"/>
      <c r="AX47" s="1"/>
    </row>
    <row r="48" spans="1:50" ht="88.5" customHeight="1">
      <c r="A48" s="1"/>
      <c r="B48" s="15"/>
      <c r="C48" s="17" t="s">
        <v>189</v>
      </c>
      <c r="D48" s="9" t="s">
        <v>101</v>
      </c>
      <c r="E48" s="10" t="s">
        <v>252</v>
      </c>
      <c r="F48" s="21"/>
      <c r="G48" s="8"/>
      <c r="H48" s="8"/>
      <c r="I48" s="41"/>
      <c r="J48" s="41"/>
      <c r="K48" s="40"/>
      <c r="L48" s="41"/>
      <c r="M48" s="41"/>
      <c r="N48" s="41"/>
      <c r="O48" s="41"/>
      <c r="P48" s="41"/>
      <c r="Q48" s="41"/>
      <c r="R48" s="41"/>
      <c r="S48" s="44" t="s">
        <v>1106</v>
      </c>
      <c r="T48" s="41"/>
      <c r="U48" s="41"/>
      <c r="V48" s="41"/>
      <c r="W48" s="41"/>
      <c r="X48" s="41"/>
      <c r="Y48" s="43"/>
      <c r="Z48" s="43"/>
      <c r="AA48" s="43"/>
      <c r="AB48" s="41"/>
      <c r="AC48" s="1"/>
      <c r="AD48" s="1"/>
      <c r="AE48" s="1" t="s">
        <v>253</v>
      </c>
      <c r="AF48" s="1" t="s">
        <v>254</v>
      </c>
      <c r="AG48" s="1" t="s">
        <v>255</v>
      </c>
      <c r="AH48" s="1" t="s">
        <v>569</v>
      </c>
      <c r="AI48" s="1" t="s">
        <v>570</v>
      </c>
      <c r="AJ48" s="1" t="s">
        <v>571</v>
      </c>
      <c r="AK48" s="1" t="s">
        <v>572</v>
      </c>
      <c r="AL48" s="1" t="s">
        <v>573</v>
      </c>
      <c r="AM48" s="1" t="s">
        <v>574</v>
      </c>
      <c r="AN48" s="1" t="s">
        <v>575</v>
      </c>
      <c r="AO48" s="1" t="s">
        <v>576</v>
      </c>
      <c r="AP48" s="1" t="s">
        <v>577</v>
      </c>
      <c r="AQ48" s="1" t="s">
        <v>578</v>
      </c>
      <c r="AR48" s="1" t="s">
        <v>579</v>
      </c>
      <c r="AS48" s="1" t="s">
        <v>580</v>
      </c>
      <c r="AT48" s="1" t="s">
        <v>581</v>
      </c>
      <c r="AU48" s="1" t="s">
        <v>582</v>
      </c>
      <c r="AV48" s="1"/>
      <c r="AW48" s="1"/>
      <c r="AX48" s="1"/>
    </row>
    <row r="49" spans="1:50" ht="47.25" customHeight="1">
      <c r="A49" s="1"/>
      <c r="B49" s="15"/>
      <c r="C49" s="17" t="s">
        <v>190</v>
      </c>
      <c r="D49" s="9" t="s">
        <v>102</v>
      </c>
      <c r="E49" s="10" t="s">
        <v>583</v>
      </c>
      <c r="F49" s="21" t="s">
        <v>42</v>
      </c>
      <c r="G49" s="8"/>
      <c r="H49" s="8"/>
      <c r="I49" s="41" t="s">
        <v>1109</v>
      </c>
      <c r="J49" s="41" t="s">
        <v>1108</v>
      </c>
      <c r="K49" s="40" t="s">
        <v>140</v>
      </c>
      <c r="L49" s="41"/>
      <c r="M49" s="41" t="s">
        <v>141</v>
      </c>
      <c r="N49" s="41" t="s">
        <v>142</v>
      </c>
      <c r="O49" s="40" t="s">
        <v>140</v>
      </c>
      <c r="P49" s="41"/>
      <c r="Q49" s="41" t="s">
        <v>98</v>
      </c>
      <c r="R49" s="41"/>
      <c r="S49" s="44"/>
      <c r="T49" s="41"/>
      <c r="U49" s="41"/>
      <c r="V49" s="41">
        <v>141.7</v>
      </c>
      <c r="W49" s="41">
        <v>141.7</v>
      </c>
      <c r="X49" s="41">
        <v>200</v>
      </c>
      <c r="Y49" s="43">
        <v>214</v>
      </c>
      <c r="Z49" s="43">
        <v>228.3</v>
      </c>
      <c r="AA49" s="43">
        <f>(Z49*7%)+Z49</f>
        <v>244.281</v>
      </c>
      <c r="AB49" s="41"/>
      <c r="AC49" s="1"/>
      <c r="AD49" s="1"/>
      <c r="AE49" s="1" t="s">
        <v>1031</v>
      </c>
      <c r="AF49" s="1" t="s">
        <v>210</v>
      </c>
      <c r="AG49" s="1" t="s">
        <v>211</v>
      </c>
      <c r="AH49" s="1" t="s">
        <v>212</v>
      </c>
      <c r="AI49" s="1" t="s">
        <v>213</v>
      </c>
      <c r="AJ49" s="1" t="s">
        <v>609</v>
      </c>
      <c r="AK49" s="1" t="s">
        <v>610</v>
      </c>
      <c r="AL49" s="1" t="s">
        <v>611</v>
      </c>
      <c r="AM49" s="1" t="s">
        <v>1</v>
      </c>
      <c r="AN49" s="1" t="s">
        <v>2</v>
      </c>
      <c r="AO49" s="1" t="s">
        <v>3</v>
      </c>
      <c r="AP49" s="1" t="s">
        <v>4</v>
      </c>
      <c r="AQ49" s="1" t="s">
        <v>5</v>
      </c>
      <c r="AR49" s="1" t="s">
        <v>6</v>
      </c>
      <c r="AS49" s="1" t="s">
        <v>7</v>
      </c>
      <c r="AT49" s="1" t="s">
        <v>8</v>
      </c>
      <c r="AU49" s="1" t="s">
        <v>9</v>
      </c>
      <c r="AV49" s="1"/>
      <c r="AW49" s="1"/>
      <c r="AX49" s="1"/>
    </row>
    <row r="50" spans="1:50" ht="101.25" customHeight="1">
      <c r="A50" s="1"/>
      <c r="B50" s="14"/>
      <c r="C50" s="17" t="s">
        <v>191</v>
      </c>
      <c r="D50" s="9" t="s">
        <v>103</v>
      </c>
      <c r="E50" s="10" t="s">
        <v>10</v>
      </c>
      <c r="F50" s="21"/>
      <c r="G50" s="8"/>
      <c r="H50" s="8"/>
      <c r="I50" s="41"/>
      <c r="J50" s="41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/>
      <c r="Z50" s="43"/>
      <c r="AA50" s="43"/>
      <c r="AB50" s="41"/>
      <c r="AC50" s="1"/>
      <c r="AD50" s="1"/>
      <c r="AE50" s="1" t="s">
        <v>11</v>
      </c>
      <c r="AF50" s="1" t="s">
        <v>12</v>
      </c>
      <c r="AG50" s="1" t="s">
        <v>13</v>
      </c>
      <c r="AH50" s="1" t="s">
        <v>14</v>
      </c>
      <c r="AI50" s="1" t="s">
        <v>15</v>
      </c>
      <c r="AJ50" s="1" t="s">
        <v>16</v>
      </c>
      <c r="AK50" s="1" t="s">
        <v>17</v>
      </c>
      <c r="AL50" s="1" t="s">
        <v>18</v>
      </c>
      <c r="AM50" s="1" t="s">
        <v>19</v>
      </c>
      <c r="AN50" s="1" t="s">
        <v>20</v>
      </c>
      <c r="AO50" s="1" t="s">
        <v>21</v>
      </c>
      <c r="AP50" s="1" t="s">
        <v>22</v>
      </c>
      <c r="AQ50" s="1" t="s">
        <v>23</v>
      </c>
      <c r="AR50" s="1" t="s">
        <v>24</v>
      </c>
      <c r="AS50" s="1" t="s">
        <v>25</v>
      </c>
      <c r="AT50" s="1" t="s">
        <v>26</v>
      </c>
      <c r="AU50" s="1" t="s">
        <v>27</v>
      </c>
      <c r="AV50" s="1"/>
      <c r="AW50" s="1"/>
      <c r="AX50" s="1"/>
    </row>
    <row r="51" spans="1:50" ht="34.5" customHeight="1">
      <c r="A51" s="3"/>
      <c r="B51" s="13"/>
      <c r="C51" s="17" t="s">
        <v>192</v>
      </c>
      <c r="D51" s="9" t="s">
        <v>104</v>
      </c>
      <c r="E51" s="10" t="s">
        <v>28</v>
      </c>
      <c r="F51" s="21"/>
      <c r="G51" s="8"/>
      <c r="H51" s="8"/>
      <c r="I51" s="41"/>
      <c r="J51" s="41"/>
      <c r="K51" s="40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/>
      <c r="Z51" s="43"/>
      <c r="AA51" s="43"/>
      <c r="AB51" s="41"/>
      <c r="AC51" s="1"/>
      <c r="AD51" s="1"/>
      <c r="AE51" s="1" t="s">
        <v>29</v>
      </c>
      <c r="AF51" s="1" t="s">
        <v>30</v>
      </c>
      <c r="AG51" s="1" t="s">
        <v>31</v>
      </c>
      <c r="AH51" s="1" t="s">
        <v>32</v>
      </c>
      <c r="AI51" s="1" t="s">
        <v>33</v>
      </c>
      <c r="AJ51" s="1" t="s">
        <v>34</v>
      </c>
      <c r="AK51" s="1" t="s">
        <v>35</v>
      </c>
      <c r="AL51" s="1" t="s">
        <v>65</v>
      </c>
      <c r="AM51" s="1" t="s">
        <v>66</v>
      </c>
      <c r="AN51" s="1" t="s">
        <v>67</v>
      </c>
      <c r="AO51" s="1" t="s">
        <v>68</v>
      </c>
      <c r="AP51" s="1" t="s">
        <v>69</v>
      </c>
      <c r="AQ51" s="1" t="s">
        <v>70</v>
      </c>
      <c r="AR51" s="1" t="s">
        <v>71</v>
      </c>
      <c r="AS51" s="1" t="s">
        <v>72</v>
      </c>
      <c r="AT51" s="1" t="s">
        <v>73</v>
      </c>
      <c r="AU51" s="1" t="s">
        <v>74</v>
      </c>
      <c r="AV51" s="1"/>
      <c r="AW51" s="1"/>
      <c r="AX51" s="1"/>
    </row>
    <row r="52" spans="1:50" ht="49.5" customHeight="1">
      <c r="A52" s="1"/>
      <c r="B52" s="13"/>
      <c r="C52" s="17" t="s">
        <v>193</v>
      </c>
      <c r="D52" s="9" t="s">
        <v>355</v>
      </c>
      <c r="E52" s="10" t="s">
        <v>75</v>
      </c>
      <c r="F52" s="21"/>
      <c r="G52" s="8"/>
      <c r="H52" s="8"/>
      <c r="I52" s="41"/>
      <c r="J52" s="41"/>
      <c r="K52" s="40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3"/>
      <c r="Z52" s="43"/>
      <c r="AA52" s="43"/>
      <c r="AB52" s="41"/>
      <c r="AC52" s="1"/>
      <c r="AD52" s="1"/>
      <c r="AE52" s="1" t="s">
        <v>76</v>
      </c>
      <c r="AF52" s="1" t="s">
        <v>77</v>
      </c>
      <c r="AG52" s="1" t="s">
        <v>78</v>
      </c>
      <c r="AH52" s="1" t="s">
        <v>79</v>
      </c>
      <c r="AI52" s="1" t="s">
        <v>80</v>
      </c>
      <c r="AJ52" s="1" t="s">
        <v>81</v>
      </c>
      <c r="AK52" s="1" t="s">
        <v>82</v>
      </c>
      <c r="AL52" s="1" t="s">
        <v>83</v>
      </c>
      <c r="AM52" s="1" t="s">
        <v>84</v>
      </c>
      <c r="AN52" s="1" t="s">
        <v>85</v>
      </c>
      <c r="AO52" s="1" t="s">
        <v>86</v>
      </c>
      <c r="AP52" s="1" t="s">
        <v>87</v>
      </c>
      <c r="AQ52" s="1" t="s">
        <v>88</v>
      </c>
      <c r="AR52" s="1" t="s">
        <v>89</v>
      </c>
      <c r="AS52" s="1" t="s">
        <v>249</v>
      </c>
      <c r="AT52" s="1" t="s">
        <v>250</v>
      </c>
      <c r="AU52" s="1" t="s">
        <v>251</v>
      </c>
      <c r="AV52" s="1"/>
      <c r="AW52" s="1"/>
      <c r="AX52" s="1"/>
    </row>
    <row r="53" spans="1:50" ht="108" customHeight="1">
      <c r="A53" s="3"/>
      <c r="B53" s="13"/>
      <c r="C53" s="17" t="s">
        <v>564</v>
      </c>
      <c r="D53" s="6" t="s">
        <v>325</v>
      </c>
      <c r="E53" s="7" t="s">
        <v>326</v>
      </c>
      <c r="F53" s="21"/>
      <c r="G53" s="8"/>
      <c r="H53" s="8"/>
      <c r="I53" s="41"/>
      <c r="J53" s="41"/>
      <c r="K53" s="40"/>
      <c r="L53" s="41"/>
      <c r="M53" s="41"/>
      <c r="N53" s="41"/>
      <c r="O53" s="40"/>
      <c r="P53" s="41"/>
      <c r="Q53" s="41"/>
      <c r="R53" s="41"/>
      <c r="S53" s="44"/>
      <c r="T53" s="41"/>
      <c r="U53" s="41"/>
      <c r="V53" s="37"/>
      <c r="W53" s="37"/>
      <c r="X53" s="37"/>
      <c r="Y53" s="43"/>
      <c r="Z53" s="43"/>
      <c r="AA53" s="43"/>
      <c r="AB53" s="41"/>
      <c r="AC53" s="1"/>
      <c r="AD53" s="1"/>
      <c r="AE53" s="1" t="s">
        <v>327</v>
      </c>
      <c r="AF53" s="1" t="s">
        <v>328</v>
      </c>
      <c r="AG53" s="1" t="s">
        <v>329</v>
      </c>
      <c r="AH53" s="1" t="s">
        <v>330</v>
      </c>
      <c r="AI53" s="1" t="s">
        <v>331</v>
      </c>
      <c r="AJ53" s="1" t="s">
        <v>332</v>
      </c>
      <c r="AK53" s="1" t="s">
        <v>333</v>
      </c>
      <c r="AL53" s="1" t="s">
        <v>334</v>
      </c>
      <c r="AM53" s="1" t="s">
        <v>335</v>
      </c>
      <c r="AN53" s="1" t="s">
        <v>336</v>
      </c>
      <c r="AO53" s="1" t="s">
        <v>714</v>
      </c>
      <c r="AP53" s="1" t="s">
        <v>715</v>
      </c>
      <c r="AQ53" s="1" t="s">
        <v>716</v>
      </c>
      <c r="AR53" s="1" t="s">
        <v>717</v>
      </c>
      <c r="AS53" s="1" t="s">
        <v>718</v>
      </c>
      <c r="AT53" s="1" t="s">
        <v>719</v>
      </c>
      <c r="AU53" s="1" t="s">
        <v>720</v>
      </c>
      <c r="AV53" s="1"/>
      <c r="AW53" s="1"/>
      <c r="AX53" s="1"/>
    </row>
    <row r="54" spans="1:50" ht="116.25" customHeight="1">
      <c r="A54" s="1"/>
      <c r="B54" s="12"/>
      <c r="C54" s="30" t="s">
        <v>54</v>
      </c>
      <c r="D54" s="6" t="s">
        <v>55</v>
      </c>
      <c r="E54" s="7" t="s">
        <v>1067</v>
      </c>
      <c r="F54" s="21"/>
      <c r="G54" s="8"/>
      <c r="H54" s="8"/>
      <c r="I54" s="41"/>
      <c r="J54" s="41"/>
      <c r="K54" s="40"/>
      <c r="L54" s="41"/>
      <c r="M54" s="41"/>
      <c r="N54" s="41"/>
      <c r="O54" s="40"/>
      <c r="P54" s="41"/>
      <c r="Q54" s="41"/>
      <c r="R54" s="41"/>
      <c r="S54" s="44"/>
      <c r="T54" s="41"/>
      <c r="U54" s="41"/>
      <c r="V54" s="37"/>
      <c r="W54" s="37"/>
      <c r="X54" s="37"/>
      <c r="Y54" s="43"/>
      <c r="Z54" s="43"/>
      <c r="AA54" s="43"/>
      <c r="AB54" s="41"/>
      <c r="AC54" s="1"/>
      <c r="AD54" s="1"/>
      <c r="AE54" s="1" t="s">
        <v>721</v>
      </c>
      <c r="AF54" s="1" t="s">
        <v>722</v>
      </c>
      <c r="AG54" s="1" t="s">
        <v>723</v>
      </c>
      <c r="AH54" s="1" t="s">
        <v>724</v>
      </c>
      <c r="AI54" s="1" t="s">
        <v>725</v>
      </c>
      <c r="AJ54" s="1" t="s">
        <v>726</v>
      </c>
      <c r="AK54" s="1" t="s">
        <v>727</v>
      </c>
      <c r="AL54" s="1" t="s">
        <v>728</v>
      </c>
      <c r="AM54" s="1" t="s">
        <v>729</v>
      </c>
      <c r="AN54" s="1" t="s">
        <v>730</v>
      </c>
      <c r="AO54" s="1" t="s">
        <v>105</v>
      </c>
      <c r="AP54" s="1" t="s">
        <v>106</v>
      </c>
      <c r="AQ54" s="1" t="s">
        <v>107</v>
      </c>
      <c r="AR54" s="1" t="s">
        <v>108</v>
      </c>
      <c r="AS54" s="1" t="s">
        <v>109</v>
      </c>
      <c r="AT54" s="1" t="s">
        <v>110</v>
      </c>
      <c r="AU54" s="1" t="s">
        <v>111</v>
      </c>
      <c r="AV54" s="1"/>
      <c r="AW54" s="1"/>
      <c r="AX54" s="1"/>
    </row>
    <row r="55" spans="1:50" ht="126" customHeight="1">
      <c r="A55" s="1"/>
      <c r="B55" s="12"/>
      <c r="C55" s="30" t="s">
        <v>56</v>
      </c>
      <c r="D55" s="6" t="s">
        <v>62</v>
      </c>
      <c r="E55" s="7" t="s">
        <v>885</v>
      </c>
      <c r="F55" s="21"/>
      <c r="G55" s="8"/>
      <c r="H55" s="8"/>
      <c r="I55" s="41"/>
      <c r="J55" s="41"/>
      <c r="K55" s="40"/>
      <c r="L55" s="41"/>
      <c r="M55" s="41"/>
      <c r="N55" s="41"/>
      <c r="O55" s="40"/>
      <c r="P55" s="41"/>
      <c r="Q55" s="41"/>
      <c r="R55" s="41"/>
      <c r="S55" s="44"/>
      <c r="T55" s="41"/>
      <c r="U55" s="41"/>
      <c r="V55" s="37"/>
      <c r="W55" s="37"/>
      <c r="X55" s="37"/>
      <c r="Y55" s="43"/>
      <c r="Z55" s="43"/>
      <c r="AA55" s="43"/>
      <c r="AB55" s="4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31.25" customHeight="1">
      <c r="A56" s="1"/>
      <c r="B56" s="12"/>
      <c r="C56" s="30" t="s">
        <v>57</v>
      </c>
      <c r="D56" s="6" t="s">
        <v>64</v>
      </c>
      <c r="E56" s="7" t="s">
        <v>887</v>
      </c>
      <c r="F56" s="21"/>
      <c r="G56" s="8"/>
      <c r="H56" s="8"/>
      <c r="I56" s="41"/>
      <c r="J56" s="41"/>
      <c r="K56" s="40"/>
      <c r="L56" s="41"/>
      <c r="M56" s="41"/>
      <c r="N56" s="41"/>
      <c r="O56" s="40"/>
      <c r="P56" s="41"/>
      <c r="Q56" s="41"/>
      <c r="R56" s="41"/>
      <c r="S56" s="44"/>
      <c r="T56" s="41"/>
      <c r="U56" s="41"/>
      <c r="V56" s="37"/>
      <c r="W56" s="37"/>
      <c r="X56" s="37"/>
      <c r="Y56" s="43"/>
      <c r="Z56" s="43"/>
      <c r="AA56" s="43"/>
      <c r="AB56" s="4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3" customHeight="1">
      <c r="A57" s="1"/>
      <c r="B57" s="12"/>
      <c r="C57" s="30" t="s">
        <v>58</v>
      </c>
      <c r="D57" s="6" t="s">
        <v>1064</v>
      </c>
      <c r="E57" s="7" t="s">
        <v>1068</v>
      </c>
      <c r="F57" s="21"/>
      <c r="G57" s="8"/>
      <c r="H57" s="8"/>
      <c r="I57" s="41"/>
      <c r="J57" s="41"/>
      <c r="K57" s="40"/>
      <c r="L57" s="41"/>
      <c r="M57" s="41"/>
      <c r="N57" s="41"/>
      <c r="O57" s="40"/>
      <c r="P57" s="41"/>
      <c r="Q57" s="41"/>
      <c r="R57" s="41"/>
      <c r="S57" s="44"/>
      <c r="T57" s="41"/>
      <c r="U57" s="41"/>
      <c r="V57" s="37"/>
      <c r="W57" s="37"/>
      <c r="X57" s="37"/>
      <c r="Y57" s="43"/>
      <c r="Z57" s="43"/>
      <c r="AA57" s="43"/>
      <c r="AB57" s="4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38.75" customHeight="1">
      <c r="A58" s="1"/>
      <c r="B58" s="12"/>
      <c r="C58" s="30" t="s">
        <v>1063</v>
      </c>
      <c r="D58" s="6" t="s">
        <v>1066</v>
      </c>
      <c r="E58" s="7" t="s">
        <v>885</v>
      </c>
      <c r="F58" s="21"/>
      <c r="G58" s="8"/>
      <c r="H58" s="8"/>
      <c r="I58" s="41"/>
      <c r="J58" s="41"/>
      <c r="K58" s="40"/>
      <c r="L58" s="41"/>
      <c r="M58" s="41"/>
      <c r="N58" s="41"/>
      <c r="O58" s="40"/>
      <c r="P58" s="41"/>
      <c r="Q58" s="41"/>
      <c r="R58" s="41"/>
      <c r="S58" s="44"/>
      <c r="T58" s="41"/>
      <c r="U58" s="41"/>
      <c r="V58" s="37"/>
      <c r="W58" s="37"/>
      <c r="X58" s="37"/>
      <c r="Y58" s="43"/>
      <c r="Z58" s="43"/>
      <c r="AA58" s="43"/>
      <c r="AB58" s="4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30.5" customHeight="1">
      <c r="A59" s="1"/>
      <c r="B59" s="12"/>
      <c r="C59" s="30" t="s">
        <v>59</v>
      </c>
      <c r="D59" s="6" t="s">
        <v>63</v>
      </c>
      <c r="E59" s="7" t="s">
        <v>886</v>
      </c>
      <c r="F59" s="21"/>
      <c r="G59" s="8"/>
      <c r="H59" s="8"/>
      <c r="I59" s="41"/>
      <c r="J59" s="41"/>
      <c r="K59" s="40"/>
      <c r="L59" s="41"/>
      <c r="M59" s="41"/>
      <c r="N59" s="41"/>
      <c r="O59" s="40"/>
      <c r="P59" s="41"/>
      <c r="Q59" s="41"/>
      <c r="R59" s="41"/>
      <c r="S59" s="44"/>
      <c r="T59" s="41"/>
      <c r="U59" s="41"/>
      <c r="V59" s="37"/>
      <c r="W59" s="37"/>
      <c r="X59" s="37"/>
      <c r="Y59" s="43"/>
      <c r="Z59" s="43"/>
      <c r="AA59" s="43"/>
      <c r="AB59" s="4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6" customHeight="1">
      <c r="A60" s="1"/>
      <c r="B60" s="13"/>
      <c r="C60" s="38" t="s">
        <v>1094</v>
      </c>
      <c r="D60" s="6" t="s">
        <v>112</v>
      </c>
      <c r="E60" s="7" t="s">
        <v>963</v>
      </c>
      <c r="F60" s="40" t="s">
        <v>43</v>
      </c>
      <c r="G60" s="42"/>
      <c r="H60" s="42"/>
      <c r="I60" s="41" t="s">
        <v>146</v>
      </c>
      <c r="J60" s="41">
        <v>258</v>
      </c>
      <c r="K60" s="40" t="s">
        <v>140</v>
      </c>
      <c r="L60" s="41"/>
      <c r="M60" s="41" t="s">
        <v>146</v>
      </c>
      <c r="N60" s="41">
        <v>191</v>
      </c>
      <c r="O60" s="40" t="s">
        <v>140</v>
      </c>
      <c r="P60" s="41"/>
      <c r="Q60" s="41" t="s">
        <v>757</v>
      </c>
      <c r="R60" s="41">
        <v>198</v>
      </c>
      <c r="S60" s="44">
        <v>39287</v>
      </c>
      <c r="T60" s="41"/>
      <c r="U60" s="41"/>
      <c r="V60" s="37">
        <v>295.9</v>
      </c>
      <c r="W60" s="37">
        <v>295.9</v>
      </c>
      <c r="X60" s="37">
        <v>304.5</v>
      </c>
      <c r="Y60" s="43"/>
      <c r="Z60" s="43"/>
      <c r="AA60" s="43"/>
      <c r="AB60" s="41"/>
      <c r="AC60" s="1"/>
      <c r="AD60" s="1"/>
      <c r="AE60" s="1" t="s">
        <v>712</v>
      </c>
      <c r="AF60" s="1" t="s">
        <v>713</v>
      </c>
      <c r="AG60" s="1" t="s">
        <v>494</v>
      </c>
      <c r="AH60" s="1" t="s">
        <v>495</v>
      </c>
      <c r="AI60" s="1" t="s">
        <v>496</v>
      </c>
      <c r="AJ60" s="1" t="s">
        <v>497</v>
      </c>
      <c r="AK60" s="1" t="s">
        <v>498</v>
      </c>
      <c r="AL60" s="1" t="s">
        <v>499</v>
      </c>
      <c r="AM60" s="1" t="s">
        <v>500</v>
      </c>
      <c r="AN60" s="1" t="s">
        <v>501</v>
      </c>
      <c r="AO60" s="1" t="s">
        <v>502</v>
      </c>
      <c r="AP60" s="1" t="s">
        <v>503</v>
      </c>
      <c r="AQ60" s="1" t="s">
        <v>504</v>
      </c>
      <c r="AR60" s="1" t="s">
        <v>505</v>
      </c>
      <c r="AS60" s="1" t="s">
        <v>506</v>
      </c>
      <c r="AT60" s="1" t="s">
        <v>351</v>
      </c>
      <c r="AU60" s="1" t="s">
        <v>352</v>
      </c>
      <c r="AV60" s="1"/>
      <c r="AW60" s="1"/>
      <c r="AX60" s="1"/>
    </row>
    <row r="61" spans="1:50" ht="57" customHeight="1">
      <c r="A61" s="1"/>
      <c r="B61" s="13"/>
      <c r="C61" s="38" t="s">
        <v>1099</v>
      </c>
      <c r="D61" s="6" t="s">
        <v>1100</v>
      </c>
      <c r="E61" s="7" t="s">
        <v>1101</v>
      </c>
      <c r="F61" s="21" t="s">
        <v>36</v>
      </c>
      <c r="G61" s="8"/>
      <c r="H61" s="8"/>
      <c r="I61" s="41" t="s">
        <v>138</v>
      </c>
      <c r="J61" s="41" t="s">
        <v>139</v>
      </c>
      <c r="K61" s="40" t="s">
        <v>140</v>
      </c>
      <c r="L61" s="41"/>
      <c r="M61" s="41"/>
      <c r="N61" s="41"/>
      <c r="O61" s="40"/>
      <c r="P61" s="41"/>
      <c r="Q61" s="41" t="s">
        <v>141</v>
      </c>
      <c r="R61" s="41">
        <v>70.116</v>
      </c>
      <c r="S61" s="44" t="s">
        <v>1105</v>
      </c>
      <c r="T61" s="41"/>
      <c r="U61" s="41"/>
      <c r="V61" s="37">
        <v>257.7</v>
      </c>
      <c r="W61" s="37">
        <v>257.7</v>
      </c>
      <c r="X61" s="37">
        <v>512.4</v>
      </c>
      <c r="Y61" s="43">
        <v>512.4</v>
      </c>
      <c r="Z61" s="43">
        <v>512.4</v>
      </c>
      <c r="AA61" s="43">
        <v>512.4</v>
      </c>
      <c r="AB61" s="4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96.75" customHeight="1">
      <c r="A62" s="1"/>
      <c r="B62" s="14"/>
      <c r="C62" s="38" t="s">
        <v>1095</v>
      </c>
      <c r="D62" s="6" t="s">
        <v>1096</v>
      </c>
      <c r="E62" s="7" t="s">
        <v>698</v>
      </c>
      <c r="F62" s="21"/>
      <c r="G62" s="8"/>
      <c r="H62" s="8"/>
      <c r="I62" s="41"/>
      <c r="J62" s="41"/>
      <c r="K62" s="40"/>
      <c r="L62" s="41"/>
      <c r="M62" s="41"/>
      <c r="N62" s="41"/>
      <c r="O62" s="40"/>
      <c r="P62" s="41"/>
      <c r="Q62" s="41"/>
      <c r="R62" s="41"/>
      <c r="S62" s="44"/>
      <c r="T62" s="41"/>
      <c r="U62" s="41"/>
      <c r="V62" s="37"/>
      <c r="W62" s="37"/>
      <c r="X62" s="37"/>
      <c r="Y62" s="43"/>
      <c r="Z62" s="43"/>
      <c r="AA62" s="43"/>
      <c r="AB62" s="41"/>
      <c r="AC62" s="1"/>
      <c r="AD62" s="1"/>
      <c r="AE62" s="1" t="s">
        <v>699</v>
      </c>
      <c r="AF62" s="1" t="s">
        <v>700</v>
      </c>
      <c r="AG62" s="1" t="s">
        <v>701</v>
      </c>
      <c r="AH62" s="1" t="s">
        <v>702</v>
      </c>
      <c r="AI62" s="1" t="s">
        <v>703</v>
      </c>
      <c r="AJ62" s="1" t="s">
        <v>704</v>
      </c>
      <c r="AK62" s="1" t="s">
        <v>705</v>
      </c>
      <c r="AL62" s="1" t="s">
        <v>706</v>
      </c>
      <c r="AM62" s="1" t="s">
        <v>707</v>
      </c>
      <c r="AN62" s="1" t="s">
        <v>708</v>
      </c>
      <c r="AO62" s="1" t="s">
        <v>709</v>
      </c>
      <c r="AP62" s="1" t="s">
        <v>710</v>
      </c>
      <c r="AQ62" s="1" t="s">
        <v>711</v>
      </c>
      <c r="AR62" s="1" t="s">
        <v>908</v>
      </c>
      <c r="AS62" s="1" t="s">
        <v>909</v>
      </c>
      <c r="AT62" s="1" t="s">
        <v>910</v>
      </c>
      <c r="AU62" s="1" t="s">
        <v>911</v>
      </c>
      <c r="AV62" s="1"/>
      <c r="AW62" s="1"/>
      <c r="AX62" s="1"/>
    </row>
    <row r="63" spans="1:50" ht="160.5" customHeight="1">
      <c r="A63" s="1"/>
      <c r="B63" s="14"/>
      <c r="C63" s="30" t="s">
        <v>60</v>
      </c>
      <c r="D63" s="6" t="s">
        <v>61</v>
      </c>
      <c r="E63" s="7" t="s">
        <v>698</v>
      </c>
      <c r="F63" s="21"/>
      <c r="G63" s="8"/>
      <c r="H63" s="8"/>
      <c r="I63" s="41"/>
      <c r="J63" s="41"/>
      <c r="K63" s="40"/>
      <c r="L63" s="41"/>
      <c r="M63" s="41"/>
      <c r="N63" s="41"/>
      <c r="O63" s="40"/>
      <c r="P63" s="41"/>
      <c r="Q63" s="41"/>
      <c r="R63" s="41"/>
      <c r="S63" s="44"/>
      <c r="T63" s="41"/>
      <c r="U63" s="41"/>
      <c r="V63" s="37"/>
      <c r="W63" s="37"/>
      <c r="X63" s="37"/>
      <c r="Y63" s="43"/>
      <c r="Z63" s="43"/>
      <c r="AA63" s="43"/>
      <c r="AB63" s="4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5.25" customHeight="1">
      <c r="A64" s="1"/>
      <c r="B64" s="14"/>
      <c r="C64" s="30" t="s">
        <v>60</v>
      </c>
      <c r="D64" s="6" t="s">
        <v>697</v>
      </c>
      <c r="E64" s="7" t="s">
        <v>1062</v>
      </c>
      <c r="F64" s="8"/>
      <c r="G64" s="8"/>
      <c r="H64" s="8"/>
      <c r="I64" s="41"/>
      <c r="J64" s="41"/>
      <c r="K64" s="40"/>
      <c r="L64" s="41"/>
      <c r="M64" s="41"/>
      <c r="N64" s="41"/>
      <c r="O64" s="44"/>
      <c r="P64" s="41"/>
      <c r="Q64" s="41"/>
      <c r="R64" s="41"/>
      <c r="S64" s="44"/>
      <c r="T64" s="41"/>
      <c r="U64" s="41"/>
      <c r="V64" s="37"/>
      <c r="W64" s="37"/>
      <c r="X64" s="37"/>
      <c r="Y64" s="43"/>
      <c r="Z64" s="43"/>
      <c r="AA64" s="43"/>
      <c r="AB64" s="41"/>
      <c r="AC64" s="1"/>
      <c r="AD64" s="1"/>
      <c r="AE64" s="1" t="s">
        <v>912</v>
      </c>
      <c r="AF64" s="1" t="s">
        <v>913</v>
      </c>
      <c r="AG64" s="1" t="s">
        <v>914</v>
      </c>
      <c r="AH64" s="1" t="s">
        <v>915</v>
      </c>
      <c r="AI64" s="1" t="s">
        <v>916</v>
      </c>
      <c r="AJ64" s="1" t="s">
        <v>917</v>
      </c>
      <c r="AK64" s="1" t="s">
        <v>1008</v>
      </c>
      <c r="AL64" s="1" t="s">
        <v>1009</v>
      </c>
      <c r="AM64" s="1" t="s">
        <v>1010</v>
      </c>
      <c r="AN64" s="1" t="s">
        <v>1011</v>
      </c>
      <c r="AO64" s="1" t="s">
        <v>1012</v>
      </c>
      <c r="AP64" s="1" t="s">
        <v>1013</v>
      </c>
      <c r="AQ64" s="1" t="s">
        <v>1014</v>
      </c>
      <c r="AR64" s="1" t="s">
        <v>1015</v>
      </c>
      <c r="AS64" s="1" t="s">
        <v>1016</v>
      </c>
      <c r="AT64" s="1" t="s">
        <v>1017</v>
      </c>
      <c r="AU64" s="1" t="s">
        <v>1018</v>
      </c>
      <c r="AV64" s="1"/>
      <c r="AW64" s="1"/>
      <c r="AX64" s="1"/>
    </row>
    <row r="65" spans="1:50" ht="29.25" customHeight="1">
      <c r="A65" s="1"/>
      <c r="B65" s="14"/>
      <c r="C65" s="11"/>
      <c r="D65" s="5" t="s">
        <v>1019</v>
      </c>
      <c r="E65" s="1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29"/>
      <c r="W65" s="23"/>
      <c r="X65" s="29"/>
      <c r="Y65" s="25">
        <f>V65*1.06</f>
        <v>0</v>
      </c>
      <c r="Z65" s="25">
        <f>(Y65*7%)+Y65</f>
        <v>0</v>
      </c>
      <c r="AA65" s="25">
        <f>(Z65*6.7%)+Z65</f>
        <v>0</v>
      </c>
      <c r="AB65" s="8"/>
      <c r="AC65" s="1"/>
      <c r="AD65" s="1"/>
      <c r="AE65" s="1" t="s">
        <v>1020</v>
      </c>
      <c r="AF65" s="1" t="s">
        <v>1021</v>
      </c>
      <c r="AG65" s="1" t="s">
        <v>1022</v>
      </c>
      <c r="AH65" s="1" t="s">
        <v>1023</v>
      </c>
      <c r="AI65" s="1" t="s">
        <v>1024</v>
      </c>
      <c r="AJ65" s="1" t="s">
        <v>1025</v>
      </c>
      <c r="AK65" s="1" t="s">
        <v>1026</v>
      </c>
      <c r="AL65" s="1" t="s">
        <v>1027</v>
      </c>
      <c r="AM65" s="1" t="s">
        <v>1028</v>
      </c>
      <c r="AN65" s="1" t="s">
        <v>1029</v>
      </c>
      <c r="AO65" s="1" t="s">
        <v>1030</v>
      </c>
      <c r="AP65" s="1" t="s">
        <v>269</v>
      </c>
      <c r="AQ65" s="1" t="s">
        <v>270</v>
      </c>
      <c r="AR65" s="1" t="s">
        <v>271</v>
      </c>
      <c r="AS65" s="1" t="s">
        <v>272</v>
      </c>
      <c r="AT65" s="1" t="s">
        <v>273</v>
      </c>
      <c r="AU65" s="1" t="s">
        <v>274</v>
      </c>
      <c r="AV65" s="1"/>
      <c r="AW65" s="1"/>
      <c r="AX65" s="1"/>
    </row>
    <row r="66" spans="1:50" ht="29.25" customHeight="1">
      <c r="A66" s="1"/>
      <c r="B66" s="14"/>
      <c r="C66" s="53" t="s">
        <v>758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5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29.25" customHeight="1">
      <c r="A67" s="1"/>
      <c r="B67" s="14"/>
      <c r="C67" s="53" t="s">
        <v>984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5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3:28" ht="12.75">
      <c r="C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6:28" ht="12.75"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6:28" ht="12.75"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6:28" ht="12.75"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6:28" ht="12.75"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6:28" ht="12.75"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6:28" ht="12.75"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6:28" ht="12.75"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6:28" ht="12.75"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6:28" ht="12.75"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6:28" ht="12.75"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6:28" ht="12.75"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6:28" ht="12.75"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6:28" ht="12.75"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6:28" ht="12.75"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6:28" ht="12.75"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6:28" ht="12.75"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6:28" ht="12.75"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6:28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6:28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6:28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6:28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6:28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6:28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6:28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6:28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6:28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6:28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6:28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6:28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</sheetData>
  <sheetProtection/>
  <mergeCells count="17">
    <mergeCell ref="C67:AB67"/>
    <mergeCell ref="T6:T7"/>
    <mergeCell ref="U6:W6"/>
    <mergeCell ref="X6:X7"/>
    <mergeCell ref="H6:K6"/>
    <mergeCell ref="L6:O6"/>
    <mergeCell ref="C66:AB66"/>
    <mergeCell ref="Z6:AA6"/>
    <mergeCell ref="Z2:AB3"/>
    <mergeCell ref="C4:AB4"/>
    <mergeCell ref="C5:E7"/>
    <mergeCell ref="F5:F7"/>
    <mergeCell ref="G5:S5"/>
    <mergeCell ref="T5:AA5"/>
    <mergeCell ref="AB5:AB7"/>
    <mergeCell ref="G6:G7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Анна Поздеева</cp:lastModifiedBy>
  <cp:lastPrinted>2014-05-19T12:07:08Z</cp:lastPrinted>
  <dcterms:created xsi:type="dcterms:W3CDTF">2007-07-27T06:36:16Z</dcterms:created>
  <dcterms:modified xsi:type="dcterms:W3CDTF">2014-08-11T18:24:27Z</dcterms:modified>
  <cp:category/>
  <cp:version/>
  <cp:contentType/>
  <cp:contentStatus/>
</cp:coreProperties>
</file>