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8\бюджет 2021\2021 готовые\"/>
    </mc:Choice>
  </mc:AlternateContent>
  <xr:revisionPtr revIDLastSave="0" documentId="13_ncr:1_{3967725A-B929-4667-BF63-71202C14B250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Отчет" sheetId="1" r:id="rId1"/>
  </sheets>
  <definedNames>
    <definedName name="_xlnm.Print_Area" localSheetId="0">Отчет!$A$1:$R$46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6" i="1" l="1"/>
  <c r="Q46" i="1" l="1"/>
  <c r="R19" i="1"/>
  <c r="P39" i="1"/>
  <c r="P46" i="1"/>
  <c r="M46" i="1" l="1"/>
  <c r="O30" i="1"/>
  <c r="O27" i="1"/>
  <c r="O18" i="1" l="1"/>
  <c r="O19" i="1"/>
  <c r="O20" i="1"/>
  <c r="O21" i="1"/>
  <c r="O22" i="1"/>
  <c r="O23" i="1"/>
  <c r="O24" i="1"/>
  <c r="O25" i="1"/>
  <c r="O26" i="1"/>
  <c r="O28" i="1"/>
  <c r="O29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17" i="1"/>
  <c r="O46" i="1" l="1"/>
  <c r="N46" i="1" l="1"/>
  <c r="Q21" i="1" l="1"/>
  <c r="R21" i="1" s="1"/>
</calcChain>
</file>

<file path=xl/sharedStrings.xml><?xml version="1.0" encoding="utf-8"?>
<sst xmlns="http://schemas.openxmlformats.org/spreadsheetml/2006/main" count="155" uniqueCount="91">
  <si>
    <t>Номер
реестровой записи</t>
  </si>
  <si>
    <t>Наименование группы источников доходов бюджетов /
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</si>
  <si>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</si>
  <si>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</si>
  <si>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</si>
  <si>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</si>
  <si>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</si>
  <si>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</si>
  <si>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0100</t>
  </si>
  <si>
    <t>Итого</t>
  </si>
  <si>
    <t>182 1 01 02000 01 0000 110</t>
  </si>
  <si>
    <t>Налог на доходы физических лиц</t>
  </si>
  <si>
    <t>НАЛОГ НА ПРИБЫЛЬ, ДОХОДЫ</t>
  </si>
  <si>
    <t>Федеральное казначейство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</si>
  <si>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</si>
  <si>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</si>
  <si>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</si>
  <si>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</si>
  <si>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</si>
  <si>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</si>
  <si>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182 1 06 01000 10 0000 110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</si>
  <si>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</si>
  <si>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</si>
  <si>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ПОШЛИНА, СБОРЫ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</si>
  <si>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</si>
  <si>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</si>
  <si>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</si>
  <si>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</si>
  <si>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</si>
  <si>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</si>
  <si>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</si>
  <si>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 xml:space="preserve">Прочие неналоговые доходы бюджетов сельский поселений 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</si>
  <si>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</si>
  <si>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</si>
  <si>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</si>
  <si>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</si>
  <si>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</si>
  <si>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</si>
  <si>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Субвенции бюджетам поселений на выполнение передаваемых полномочий субъектов РФ</t>
  </si>
  <si>
    <t>ШТРАФЫ, САНКЦИИ, ВОЗМЕЩЕНИЕ УЩЕРБА</t>
  </si>
  <si>
    <t>141 1 16 900050 1 00000 140</t>
  </si>
  <si>
    <t xml:space="preserve">Реестр источников доходов бюджета МО Ромашкинское сельское поселение МО Приозерский муниципальный район Ленинградской области </t>
  </si>
  <si>
    <t>Администрация муниципального образования Ромашкинское сельское поселение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</si>
  <si>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</si>
  <si>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</si>
  <si>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</si>
  <si>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</si>
  <si>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037 1 08 04020 10 0000 110</t>
  </si>
  <si>
    <t>037 1 13 01995 10 0000 130</t>
  </si>
  <si>
    <t>037 1 17 05050 10 0000 180</t>
  </si>
  <si>
    <t>Прочие межбюджетные трансферты, передаваемые бюджетам сельских поселений</t>
  </si>
  <si>
    <t>НАЛОГИ НА СОВОКУПНЫЙ ДОХОД</t>
  </si>
  <si>
    <t>100 1 03 02260 01 0000 110</t>
  </si>
  <si>
    <t>100 1 03 02230 01 0000 110</t>
  </si>
  <si>
    <t>100 1 03 02240 01 0000 110</t>
  </si>
  <si>
    <t>100 1 03 02250 01 0000 110</t>
  </si>
  <si>
    <t>182 1 05 03010 01 0000 110</t>
  </si>
  <si>
    <t>Единый сельскохозяйственный налог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</si>
  <si>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</si>
  <si>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037 2 02 15001 10 0000 150</t>
  </si>
  <si>
    <t>037 2 02 20077 10 0000 150</t>
  </si>
  <si>
    <t>037 2 02 49999 10 0000 150</t>
  </si>
  <si>
    <t>037 2 02 255555 10 0000 150</t>
  </si>
  <si>
    <t>037 2 02 30024 10 0000 150</t>
  </si>
  <si>
    <t>037 2 02 29999 10 0000 150</t>
  </si>
  <si>
    <t>037 2 02 20216 10 0000 150</t>
  </si>
  <si>
    <t>037 1 11 05075 10 0000 121</t>
  </si>
  <si>
    <t>037 2 02 35118 10 0000 150</t>
  </si>
  <si>
    <t>037 1 11 09045 10 0000 129</t>
  </si>
  <si>
    <t>на 2022 г.
(первый год планового периода)</t>
  </si>
  <si>
    <t>Субсидии бюджетам на обеспечение устойчивого развития сельских территорий</t>
  </si>
  <si>
    <t>037 20225567000000150</t>
  </si>
  <si>
    <t>ВОЗВРАТ ОСТАТКОВ СУБСИДИЙ, СУБВЕНЦИЙ И ИНЫХ МЕЖБЮДЖЕТНЫХ ТРАНСФЕРТОВ, ИМЕЮЩИХ ЦЕЛЕВОЕ НАЗНАЧЕНИЕ, ПРОШЛЫХ ЛЕТ</t>
  </si>
  <si>
    <t>037 21960010100000150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</si>
  <si>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</si>
  <si>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</si>
  <si>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 2021год и плановый период 2022 и 2023 годов</t>
  </si>
  <si>
    <t>Прогноз доходов бюджета на 2020 г.
(текущий финансовый год)</t>
  </si>
  <si>
    <t xml:space="preserve">Кассовые поступления в текущем финансовом году (по состоянию на 01.11.2020г.) </t>
  </si>
  <si>
    <t>Оценка исполнения 2020 г. 
(текущий финансовый год)</t>
  </si>
  <si>
    <t>на 2021 г.
(очередной финансовый год)</t>
  </si>
  <si>
    <t>на 2023 г.
(первый год планового периода)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</si>
  <si>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</si>
  <si>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</si>
  <si>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037 11105035100000120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</si>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</sst>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Calibri"/>
    </font>
    <font>
      <sz val="12"/>
      <name val="Times New Roman"/>
    </font>
    <font>
      <b/>
      <sz val="16"/>
      <name val="Times New Roman"/>
    </font>
    <font>
      <sz val="14"/>
      <name val="Times New Roman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/>
    </xf>
    <xf numFmtId="4" fontId="0" fillId="0" borderId="0" xfId="0" applyNumberFormat="1"/>
    <xf numFmtId="0" fontId="2" fillId="0" borderId="2" xfId="0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topLeftCell="A46" zoomScale="89" zoomScaleNormal="89" workbookViewId="0">
      <selection activeCell="R46" sqref="R46"/>
    </sheetView>
  </sheetViews>
  <sheetFormatPr defaultRowHeight="14.45" customHeight="1" x14ac:dyDescent="0.2"/>
  <cols>
    <col min="1" max="1" width="6.28515625" customWidth="1"/>
    <col min="2" max="2" width="8.28515625" hidden="1" customWidth="1"/>
    <col min="3" max="4" width="11.7109375" customWidth="1"/>
    <col min="5" max="5" width="6.7109375" customWidth="1"/>
    <col min="6" max="6" width="7.7109375" customWidth="1"/>
    <col min="7" max="7" width="12.5703125" customWidth="1"/>
    <col min="8" max="8" width="9.28515625" customWidth="1"/>
    <col min="9" max="9" width="29.7109375" customWidth="1"/>
    <col min="10" max="10" width="12.28515625" customWidth="1"/>
    <col min="11" max="11" width="10.42578125" customWidth="1"/>
    <col min="12" max="12" width="7.85546875" customWidth="1"/>
    <col min="13" max="13" width="21.7109375" customWidth="1"/>
    <col min="14" max="14" width="24.42578125" customWidth="1"/>
    <col min="15" max="15" width="21.42578125" customWidth="1"/>
    <col min="16" max="16" width="23.28515625" customWidth="1"/>
    <col min="17" max="17" width="23.7109375" customWidth="1"/>
    <col min="18" max="18" width="20.140625" customWidth="1"/>
    <col min="19" max="19" width="13.85546875" bestFit="1" customWidth="1"/>
  </cols>
  <sheetData>
    <row r="1" spans="1:18" ht="12.75" x14ac:dyDescent="0.2">
      <c r="P1" s="47"/>
      <c r="Q1" s="47"/>
      <c r="R1" s="47"/>
    </row>
    <row r="2" spans="1:18" ht="12.75" x14ac:dyDescent="0.2">
      <c r="P2" s="47"/>
      <c r="Q2" s="47"/>
      <c r="R2" s="47"/>
    </row>
    <row r="3" spans="1:18" ht="12.75" x14ac:dyDescent="0.2">
      <c r="P3" s="47"/>
      <c r="Q3" s="47"/>
      <c r="R3" s="47"/>
    </row>
    <row r="4" spans="1:18" ht="15.75" x14ac:dyDescent="0.25">
      <c r="N4" s="1"/>
      <c r="O4" s="1"/>
      <c r="P4" s="47"/>
      <c r="Q4" s="47"/>
      <c r="R4" s="47"/>
    </row>
    <row r="5" spans="1:18" ht="15" x14ac:dyDescent="0.25">
      <c r="I5" s="2"/>
      <c r="J5" s="2"/>
    </row>
    <row r="6" spans="1:18" ht="59.25" customHeight="1" x14ac:dyDescent="0.2">
      <c r="G6" s="48" t="s">
        <v>41</v>
      </c>
      <c r="H6" s="49"/>
      <c r="I6" s="49"/>
      <c r="J6" s="49"/>
      <c r="K6" s="49"/>
      <c r="L6" s="49"/>
      <c r="M6" s="49"/>
      <c r="N6" s="49"/>
      <c r="O6" s="49"/>
      <c r="P6" s="49"/>
      <c r="Q6" s="3"/>
      <c r="R6" s="3"/>
    </row>
    <row r="7" spans="1:18" ht="22.15" customHeight="1" x14ac:dyDescent="0.2">
      <c r="A7" s="31" t="s">
        <v>76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25" x14ac:dyDescent="0.2">
      <c r="I8" s="4"/>
      <c r="J8" s="4"/>
      <c r="K8" s="5"/>
      <c r="L8" s="5"/>
      <c r="M8" s="5"/>
      <c r="N8" s="5"/>
      <c r="O8" s="5"/>
      <c r="P8" s="6"/>
      <c r="Q8" s="6"/>
      <c r="R8" s="6"/>
    </row>
    <row r="9" spans="1:18" ht="15.4" customHeight="1" x14ac:dyDescent="0.2">
      <c r="A9" s="36" t="s">
        <v>0</v>
      </c>
      <c r="B9" s="36"/>
      <c r="C9" s="36" t="s">
        <v>1</v>
      </c>
      <c r="D9" s="36"/>
      <c r="E9" s="50" t="s">
        <v>2</v>
      </c>
      <c r="F9" s="50"/>
      <c r="G9" s="50"/>
      <c r="H9" s="50"/>
      <c r="I9" s="50"/>
      <c r="J9" s="36" t="s">
        <v>3</v>
      </c>
      <c r="K9" s="36"/>
      <c r="L9" s="36" t="s">
        <v>4</v>
      </c>
      <c r="M9" s="36" t="s">
        <v>77</v>
      </c>
      <c r="N9" s="51" t="s">
        <v>78</v>
      </c>
      <c r="O9" s="36" t="s">
        <v>79</v>
      </c>
      <c r="P9" s="36" t="s">
        <v>5</v>
      </c>
      <c r="Q9" s="36"/>
      <c r="R9" s="36"/>
    </row>
    <row r="10" spans="1:18" ht="15.4" customHeight="1" x14ac:dyDescent="0.2">
      <c r="A10" s="36"/>
      <c r="B10" s="36"/>
      <c r="C10" s="36"/>
      <c r="D10" s="36"/>
      <c r="E10" s="50"/>
      <c r="F10" s="50"/>
      <c r="G10" s="50"/>
      <c r="H10" s="50"/>
      <c r="I10" s="50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5.4" customHeight="1" x14ac:dyDescent="0.2">
      <c r="A11" s="36"/>
      <c r="B11" s="36"/>
      <c r="C11" s="36"/>
      <c r="D11" s="36"/>
      <c r="E11" s="50"/>
      <c r="F11" s="50"/>
      <c r="G11" s="50"/>
      <c r="H11" s="50"/>
      <c r="I11" s="50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7.850000000000001" customHeight="1" x14ac:dyDescent="0.2">
      <c r="A12" s="36"/>
      <c r="B12" s="36"/>
      <c r="C12" s="36"/>
      <c r="D12" s="36"/>
      <c r="E12" s="36" t="s">
        <v>6</v>
      </c>
      <c r="F12" s="36"/>
      <c r="G12" s="36"/>
      <c r="H12" s="36" t="s">
        <v>7</v>
      </c>
      <c r="I12" s="36"/>
      <c r="J12" s="36"/>
      <c r="K12" s="36"/>
      <c r="L12" s="36"/>
      <c r="M12" s="36"/>
      <c r="N12" s="36"/>
      <c r="O12" s="36"/>
      <c r="P12" s="36" t="s">
        <v>80</v>
      </c>
      <c r="Q12" s="37" t="s">
        <v>69</v>
      </c>
      <c r="R12" s="40" t="s">
        <v>81</v>
      </c>
    </row>
    <row r="13" spans="1:18" ht="17.850000000000001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8"/>
      <c r="R13" s="38"/>
    </row>
    <row r="14" spans="1:18" ht="17.850000000000001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/>
      <c r="R14" s="38"/>
    </row>
    <row r="15" spans="1:18" ht="17.850000000000001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9"/>
      <c r="R15" s="39"/>
    </row>
    <row r="16" spans="1:18" ht="16.7" customHeight="1" x14ac:dyDescent="0.2">
      <c r="A16" s="36">
        <v>1</v>
      </c>
      <c r="B16" s="36"/>
      <c r="C16" s="36">
        <v>2</v>
      </c>
      <c r="D16" s="36"/>
      <c r="E16" s="36">
        <v>3</v>
      </c>
      <c r="F16" s="36"/>
      <c r="G16" s="36"/>
      <c r="H16" s="36">
        <v>4</v>
      </c>
      <c r="I16" s="36"/>
      <c r="J16" s="36">
        <v>5</v>
      </c>
      <c r="K16" s="36"/>
      <c r="L16" s="7">
        <v>6</v>
      </c>
      <c r="M16" s="7">
        <v>7</v>
      </c>
      <c r="N16" s="7">
        <v>8</v>
      </c>
      <c r="O16" s="7">
        <v>9</v>
      </c>
      <c r="P16" s="7">
        <v>10</v>
      </c>
      <c r="Q16" s="7">
        <v>11</v>
      </c>
      <c r="R16" s="23"/>
    </row>
    <row r="17" spans="1:19" ht="167.1" customHeight="1" x14ac:dyDescent="0.2">
      <c r="A17" s="33"/>
      <c r="B17" s="33"/>
      <c r="C17" s="34" t="s">
        <v>12</v>
      </c>
      <c r="D17" s="32"/>
      <c r="E17" s="35" t="s">
        <v>10</v>
      </c>
      <c r="F17" s="33"/>
      <c r="G17" s="33"/>
      <c r="H17" s="34" t="s">
        <v>11</v>
      </c>
      <c r="I17" s="32"/>
      <c r="J17" s="34"/>
      <c r="K17" s="32"/>
      <c r="L17" s="8" t="s">
        <v>8</v>
      </c>
      <c r="M17" s="9">
        <v>8430000</v>
      </c>
      <c r="N17" s="14">
        <v>4690848.5999999996</v>
      </c>
      <c r="O17" s="9">
        <f>M17</f>
        <v>8430000</v>
      </c>
      <c r="P17" s="9">
        <v>6861000</v>
      </c>
      <c r="Q17" s="9">
        <v>7341000</v>
      </c>
      <c r="R17" s="24">
        <v>7341000</v>
      </c>
    </row>
    <row r="18" spans="1:19" ht="167.1" customHeight="1" x14ac:dyDescent="0.2">
      <c r="A18" s="33"/>
      <c r="B18" s="33"/>
      <c r="C18" s="34" t="s">
        <v>14</v>
      </c>
      <c r="D18" s="32"/>
      <c r="E18" s="35" t="s">
        <v>53</v>
      </c>
      <c r="F18" s="33"/>
      <c r="G18" s="33"/>
      <c r="H18" s="34" t="s">
        <v>43</v>
      </c>
      <c r="I18" s="32"/>
      <c r="J18" s="32" t="s">
        <v>13</v>
      </c>
      <c r="K18" s="32"/>
      <c r="L18" s="8" t="s">
        <v>8</v>
      </c>
      <c r="M18" s="9">
        <v>620700</v>
      </c>
      <c r="N18" s="9">
        <v>583998.74</v>
      </c>
      <c r="O18" s="24">
        <f t="shared" ref="O18:O45" si="0">M18</f>
        <v>620700</v>
      </c>
      <c r="P18" s="9">
        <v>620700</v>
      </c>
      <c r="Q18" s="9">
        <v>689200</v>
      </c>
      <c r="R18" s="24">
        <v>689200</v>
      </c>
      <c r="S18" s="22"/>
    </row>
    <row r="19" spans="1:19" ht="167.1" customHeight="1" x14ac:dyDescent="0.2">
      <c r="A19" s="33"/>
      <c r="B19" s="33"/>
      <c r="C19" s="34" t="s">
        <v>14</v>
      </c>
      <c r="D19" s="32"/>
      <c r="E19" s="35" t="s">
        <v>54</v>
      </c>
      <c r="F19" s="33"/>
      <c r="G19" s="33"/>
      <c r="H19" s="34" t="s">
        <v>44</v>
      </c>
      <c r="I19" s="32"/>
      <c r="J19" s="32" t="s">
        <v>13</v>
      </c>
      <c r="K19" s="32"/>
      <c r="L19" s="17" t="s">
        <v>8</v>
      </c>
      <c r="M19" s="19">
        <v>8000</v>
      </c>
      <c r="N19" s="19">
        <v>4368.8</v>
      </c>
      <c r="O19" s="24">
        <f t="shared" si="0"/>
        <v>8000</v>
      </c>
      <c r="P19" s="19">
        <v>8000</v>
      </c>
      <c r="Q19" s="19">
        <v>8800</v>
      </c>
      <c r="R19" s="24">
        <f>Q19</f>
        <v>8800</v>
      </c>
    </row>
    <row r="20" spans="1:19" ht="167.1" customHeight="1" x14ac:dyDescent="0.2">
      <c r="A20" s="33"/>
      <c r="B20" s="33"/>
      <c r="C20" s="34" t="s">
        <v>14</v>
      </c>
      <c r="D20" s="32"/>
      <c r="E20" s="35" t="s">
        <v>55</v>
      </c>
      <c r="F20" s="33"/>
      <c r="G20" s="33"/>
      <c r="H20" s="34" t="s">
        <v>45</v>
      </c>
      <c r="I20" s="32"/>
      <c r="J20" s="32" t="s">
        <v>13</v>
      </c>
      <c r="K20" s="32"/>
      <c r="L20" s="17" t="s">
        <v>8</v>
      </c>
      <c r="M20" s="19">
        <v>967000</v>
      </c>
      <c r="N20" s="19">
        <v>794018.32</v>
      </c>
      <c r="O20" s="24">
        <f t="shared" si="0"/>
        <v>967000</v>
      </c>
      <c r="P20" s="19">
        <v>1143000</v>
      </c>
      <c r="Q20" s="19">
        <v>1073700</v>
      </c>
      <c r="R20" s="24">
        <v>1073700</v>
      </c>
    </row>
    <row r="21" spans="1:19" ht="167.1" customHeight="1" x14ac:dyDescent="0.2">
      <c r="A21" s="33"/>
      <c r="B21" s="33"/>
      <c r="C21" s="34" t="s">
        <v>14</v>
      </c>
      <c r="D21" s="32"/>
      <c r="E21" s="35" t="s">
        <v>52</v>
      </c>
      <c r="F21" s="33"/>
      <c r="G21" s="33"/>
      <c r="H21" s="34" t="s">
        <v>46</v>
      </c>
      <c r="I21" s="32"/>
      <c r="J21" s="32" t="s">
        <v>13</v>
      </c>
      <c r="K21" s="32"/>
      <c r="L21" s="17" t="s">
        <v>8</v>
      </c>
      <c r="M21" s="19"/>
      <c r="N21" s="19">
        <v>-93755.34</v>
      </c>
      <c r="O21" s="24">
        <f t="shared" si="0"/>
        <v>0</v>
      </c>
      <c r="P21" s="19">
        <v>0</v>
      </c>
      <c r="Q21" s="19">
        <f>P21</f>
        <v>0</v>
      </c>
      <c r="R21" s="24">
        <f>Q21</f>
        <v>0</v>
      </c>
    </row>
    <row r="22" spans="1:19" ht="167.1" customHeight="1" x14ac:dyDescent="0.2">
      <c r="A22" s="33"/>
      <c r="B22" s="33"/>
      <c r="C22" s="34" t="s">
        <v>51</v>
      </c>
      <c r="D22" s="32"/>
      <c r="E22" s="35" t="s">
        <v>56</v>
      </c>
      <c r="F22" s="33"/>
      <c r="G22" s="33"/>
      <c r="H22" s="34" t="s">
        <v>57</v>
      </c>
      <c r="I22" s="32"/>
      <c r="J22" s="32"/>
      <c r="K22" s="32"/>
      <c r="L22" s="17" t="s">
        <v>8</v>
      </c>
      <c r="M22" s="19">
        <v>12000</v>
      </c>
      <c r="N22" s="19">
        <v>0</v>
      </c>
      <c r="O22" s="24">
        <f t="shared" si="0"/>
        <v>12000</v>
      </c>
      <c r="P22" s="19"/>
      <c r="Q22" s="19"/>
      <c r="R22" s="24"/>
    </row>
    <row r="23" spans="1:19" ht="167.1" customHeight="1" x14ac:dyDescent="0.2">
      <c r="A23" s="33"/>
      <c r="B23" s="33"/>
      <c r="C23" s="34" t="s">
        <v>15</v>
      </c>
      <c r="D23" s="32"/>
      <c r="E23" s="35" t="s">
        <v>20</v>
      </c>
      <c r="F23" s="33"/>
      <c r="G23" s="33"/>
      <c r="H23" s="34" t="s">
        <v>16</v>
      </c>
      <c r="I23" s="32"/>
      <c r="J23" s="32"/>
      <c r="K23" s="32"/>
      <c r="L23" s="17" t="s">
        <v>8</v>
      </c>
      <c r="M23" s="19">
        <v>1344300</v>
      </c>
      <c r="N23" s="19">
        <v>579214.14</v>
      </c>
      <c r="O23" s="24">
        <f t="shared" si="0"/>
        <v>1344300</v>
      </c>
      <c r="P23" s="19">
        <v>1398100</v>
      </c>
      <c r="Q23" s="19">
        <v>1453900</v>
      </c>
      <c r="R23" s="24">
        <v>1453900</v>
      </c>
    </row>
    <row r="24" spans="1:19" ht="116.25" customHeight="1" x14ac:dyDescent="0.2">
      <c r="A24" s="33"/>
      <c r="B24" s="33"/>
      <c r="C24" s="34" t="s">
        <v>17</v>
      </c>
      <c r="D24" s="32"/>
      <c r="E24" s="35" t="s">
        <v>19</v>
      </c>
      <c r="F24" s="33"/>
      <c r="G24" s="33"/>
      <c r="H24" s="34" t="s">
        <v>18</v>
      </c>
      <c r="I24" s="32"/>
      <c r="J24" s="32"/>
      <c r="K24" s="32"/>
      <c r="L24" s="17" t="s">
        <v>8</v>
      </c>
      <c r="M24" s="19">
        <v>3888900</v>
      </c>
      <c r="N24" s="19">
        <v>4184380.94</v>
      </c>
      <c r="O24" s="24">
        <f t="shared" si="0"/>
        <v>3888900</v>
      </c>
      <c r="P24" s="19">
        <v>10888900</v>
      </c>
      <c r="Q24" s="19">
        <v>11369200</v>
      </c>
      <c r="R24" s="24">
        <v>11369200</v>
      </c>
    </row>
    <row r="25" spans="1:19" ht="118.5" customHeight="1" x14ac:dyDescent="0.2">
      <c r="A25" s="33"/>
      <c r="B25" s="33"/>
      <c r="C25" s="34" t="s">
        <v>17</v>
      </c>
      <c r="D25" s="32"/>
      <c r="E25" s="35" t="s">
        <v>21</v>
      </c>
      <c r="F25" s="33"/>
      <c r="G25" s="33"/>
      <c r="H25" s="34" t="s">
        <v>22</v>
      </c>
      <c r="I25" s="32"/>
      <c r="J25" s="32"/>
      <c r="K25" s="32"/>
      <c r="L25" s="17" t="s">
        <v>8</v>
      </c>
      <c r="M25" s="19">
        <v>8000000</v>
      </c>
      <c r="N25" s="19">
        <v>2491579.67</v>
      </c>
      <c r="O25" s="24">
        <f t="shared" si="0"/>
        <v>8000000</v>
      </c>
      <c r="P25" s="19">
        <v>1237800</v>
      </c>
      <c r="Q25" s="19">
        <v>1000000</v>
      </c>
      <c r="R25" s="24">
        <v>1000000</v>
      </c>
    </row>
    <row r="26" spans="1:19" ht="177.75" customHeight="1" x14ac:dyDescent="0.2">
      <c r="A26" s="33"/>
      <c r="B26" s="33"/>
      <c r="C26" s="34" t="s">
        <v>23</v>
      </c>
      <c r="D26" s="32"/>
      <c r="E26" s="35" t="s">
        <v>47</v>
      </c>
      <c r="F26" s="33"/>
      <c r="G26" s="33"/>
      <c r="H26" s="34" t="s">
        <v>24</v>
      </c>
      <c r="I26" s="32"/>
      <c r="J26" s="32" t="s">
        <v>42</v>
      </c>
      <c r="K26" s="32"/>
      <c r="L26" s="17" t="s">
        <v>8</v>
      </c>
      <c r="M26" s="19">
        <v>20000</v>
      </c>
      <c r="N26" s="19">
        <v>9400</v>
      </c>
      <c r="O26" s="24">
        <f t="shared" si="0"/>
        <v>20000</v>
      </c>
      <c r="P26" s="19">
        <v>12400</v>
      </c>
      <c r="Q26" s="19">
        <v>8600</v>
      </c>
      <c r="R26" s="24">
        <v>9000</v>
      </c>
    </row>
    <row r="27" spans="1:19" ht="159" customHeight="1" x14ac:dyDescent="0.2">
      <c r="A27" s="33"/>
      <c r="B27" s="33"/>
      <c r="C27" s="34" t="s">
        <v>25</v>
      </c>
      <c r="D27" s="32"/>
      <c r="E27" s="35" t="s">
        <v>83</v>
      </c>
      <c r="F27" s="33"/>
      <c r="G27" s="33"/>
      <c r="H27" s="34" t="s">
        <v>82</v>
      </c>
      <c r="I27" s="32"/>
      <c r="J27" s="32" t="s">
        <v>42</v>
      </c>
      <c r="K27" s="32"/>
      <c r="L27" s="29" t="s">
        <v>8</v>
      </c>
      <c r="M27" s="24">
        <v>281285.36</v>
      </c>
      <c r="N27" s="24">
        <v>281285.36</v>
      </c>
      <c r="O27" s="24">
        <f t="shared" si="0"/>
        <v>281285.36</v>
      </c>
      <c r="P27" s="24">
        <v>0</v>
      </c>
      <c r="Q27" s="24">
        <v>0</v>
      </c>
      <c r="R27" s="24">
        <v>0</v>
      </c>
    </row>
    <row r="28" spans="1:19" ht="167.1" customHeight="1" x14ac:dyDescent="0.2">
      <c r="A28" s="46"/>
      <c r="B28" s="45"/>
      <c r="C28" s="41" t="s">
        <v>25</v>
      </c>
      <c r="D28" s="42"/>
      <c r="E28" s="43" t="s">
        <v>66</v>
      </c>
      <c r="F28" s="44"/>
      <c r="G28" s="45"/>
      <c r="H28" s="41" t="s">
        <v>26</v>
      </c>
      <c r="I28" s="42"/>
      <c r="J28" s="41" t="s">
        <v>42</v>
      </c>
      <c r="K28" s="42"/>
      <c r="L28" s="15" t="s">
        <v>8</v>
      </c>
      <c r="M28" s="13">
        <v>600000</v>
      </c>
      <c r="N28" s="14">
        <v>421749.51</v>
      </c>
      <c r="O28" s="24">
        <f t="shared" si="0"/>
        <v>600000</v>
      </c>
      <c r="P28" s="13">
        <v>700000</v>
      </c>
      <c r="Q28" s="13">
        <v>742000</v>
      </c>
      <c r="R28" s="26">
        <v>786500</v>
      </c>
    </row>
    <row r="29" spans="1:19" ht="135.75" customHeight="1" x14ac:dyDescent="0.2">
      <c r="A29" s="46"/>
      <c r="B29" s="45"/>
      <c r="C29" s="41" t="s">
        <v>25</v>
      </c>
      <c r="D29" s="42"/>
      <c r="E29" s="43" t="s">
        <v>68</v>
      </c>
      <c r="F29" s="44"/>
      <c r="G29" s="45"/>
      <c r="H29" s="41" t="s">
        <v>27</v>
      </c>
      <c r="I29" s="42"/>
      <c r="J29" s="41" t="s">
        <v>42</v>
      </c>
      <c r="K29" s="42"/>
      <c r="L29" s="15" t="s">
        <v>8</v>
      </c>
      <c r="M29" s="13">
        <v>1021200</v>
      </c>
      <c r="N29" s="14">
        <v>1163075.3799999999</v>
      </c>
      <c r="O29" s="24">
        <f t="shared" si="0"/>
        <v>1021200</v>
      </c>
      <c r="P29" s="13">
        <v>1567200</v>
      </c>
      <c r="Q29" s="13">
        <v>1568300</v>
      </c>
      <c r="R29" s="24">
        <v>1662300</v>
      </c>
    </row>
    <row r="30" spans="1:19" ht="117" customHeight="1" x14ac:dyDescent="0.2">
      <c r="A30" s="46"/>
      <c r="B30" s="45"/>
      <c r="C30" s="41" t="s">
        <v>25</v>
      </c>
      <c r="D30" s="42"/>
      <c r="E30" s="43" t="s">
        <v>84</v>
      </c>
      <c r="F30" s="44"/>
      <c r="G30" s="45"/>
      <c r="H30" s="41" t="s">
        <v>85</v>
      </c>
      <c r="I30" s="42"/>
      <c r="J30" s="41" t="s">
        <v>42</v>
      </c>
      <c r="K30" s="42"/>
      <c r="L30" s="30" t="s">
        <v>8</v>
      </c>
      <c r="M30" s="24">
        <v>260000</v>
      </c>
      <c r="N30" s="14"/>
      <c r="O30" s="24">
        <f t="shared" si="0"/>
        <v>260000</v>
      </c>
      <c r="P30" s="24"/>
      <c r="Q30" s="24"/>
      <c r="R30" s="24"/>
    </row>
    <row r="31" spans="1:19" ht="141.75" customHeight="1" x14ac:dyDescent="0.2">
      <c r="A31" s="46"/>
      <c r="B31" s="45"/>
      <c r="C31" s="41" t="s">
        <v>86</v>
      </c>
      <c r="D31" s="42"/>
      <c r="E31" s="43" t="s">
        <v>88</v>
      </c>
      <c r="F31" s="44"/>
      <c r="G31" s="45"/>
      <c r="H31" s="41" t="s">
        <v>87</v>
      </c>
      <c r="I31" s="42"/>
      <c r="J31" s="41" t="s">
        <v>42</v>
      </c>
      <c r="K31" s="42"/>
      <c r="L31" s="30" t="s">
        <v>8</v>
      </c>
      <c r="M31" s="24"/>
      <c r="N31" s="14"/>
      <c r="O31" s="24">
        <v>492850</v>
      </c>
      <c r="P31" s="24"/>
      <c r="Q31" s="24"/>
      <c r="R31" s="24"/>
    </row>
    <row r="32" spans="1:19" ht="167.1" customHeight="1" x14ac:dyDescent="0.2">
      <c r="A32" s="46"/>
      <c r="B32" s="45"/>
      <c r="C32" s="41" t="s">
        <v>28</v>
      </c>
      <c r="D32" s="42"/>
      <c r="E32" s="43" t="s">
        <v>48</v>
      </c>
      <c r="F32" s="44"/>
      <c r="G32" s="45"/>
      <c r="H32" s="41" t="s">
        <v>29</v>
      </c>
      <c r="I32" s="42"/>
      <c r="J32" s="41" t="s">
        <v>42</v>
      </c>
      <c r="K32" s="42"/>
      <c r="L32" s="15" t="s">
        <v>8</v>
      </c>
      <c r="M32" s="13">
        <v>20000</v>
      </c>
      <c r="N32" s="14">
        <v>5036.5</v>
      </c>
      <c r="O32" s="24">
        <f t="shared" si="0"/>
        <v>20000</v>
      </c>
      <c r="P32" s="13">
        <v>0</v>
      </c>
      <c r="Q32" s="13"/>
      <c r="R32" s="16"/>
    </row>
    <row r="33" spans="1:19" ht="123" customHeight="1" x14ac:dyDescent="0.2">
      <c r="A33" s="46"/>
      <c r="B33" s="45"/>
      <c r="C33" s="41" t="s">
        <v>86</v>
      </c>
      <c r="D33" s="42"/>
      <c r="E33" s="43" t="s">
        <v>90</v>
      </c>
      <c r="F33" s="44"/>
      <c r="G33" s="45"/>
      <c r="H33" s="41" t="s">
        <v>89</v>
      </c>
      <c r="I33" s="42"/>
      <c r="J33" s="41" t="s">
        <v>42</v>
      </c>
      <c r="K33" s="42"/>
      <c r="L33" s="15" t="s">
        <v>8</v>
      </c>
      <c r="M33" s="13">
        <v>2832610</v>
      </c>
      <c r="N33" s="14">
        <v>2832610</v>
      </c>
      <c r="O33" s="24">
        <f t="shared" si="0"/>
        <v>2832610</v>
      </c>
      <c r="P33" s="13">
        <v>0</v>
      </c>
      <c r="Q33" s="13">
        <v>0</v>
      </c>
      <c r="R33" s="16">
        <v>0</v>
      </c>
    </row>
    <row r="34" spans="1:19" ht="111" customHeight="1" x14ac:dyDescent="0.2">
      <c r="A34" s="46"/>
      <c r="B34" s="45"/>
      <c r="C34" s="41" t="s">
        <v>39</v>
      </c>
      <c r="D34" s="42"/>
      <c r="E34" s="43" t="s">
        <v>40</v>
      </c>
      <c r="F34" s="44"/>
      <c r="G34" s="45"/>
      <c r="H34" s="41" t="s">
        <v>75</v>
      </c>
      <c r="I34" s="42"/>
      <c r="J34" s="41" t="s">
        <v>42</v>
      </c>
      <c r="K34" s="42"/>
      <c r="L34" s="15" t="s">
        <v>8</v>
      </c>
      <c r="M34" s="13">
        <v>50000</v>
      </c>
      <c r="N34" s="14">
        <v>0</v>
      </c>
      <c r="O34" s="24">
        <f t="shared" si="0"/>
        <v>50000</v>
      </c>
      <c r="P34" s="13">
        <v>0</v>
      </c>
      <c r="Q34" s="13">
        <v>0</v>
      </c>
      <c r="R34" s="16">
        <v>0</v>
      </c>
    </row>
    <row r="35" spans="1:19" ht="61.5" customHeight="1" x14ac:dyDescent="0.2">
      <c r="A35" s="46"/>
      <c r="B35" s="45"/>
      <c r="C35" s="41" t="s">
        <v>30</v>
      </c>
      <c r="D35" s="42"/>
      <c r="E35" s="43" t="s">
        <v>49</v>
      </c>
      <c r="F35" s="44"/>
      <c r="G35" s="45"/>
      <c r="H35" s="41" t="s">
        <v>31</v>
      </c>
      <c r="I35" s="42"/>
      <c r="J35" s="41" t="s">
        <v>42</v>
      </c>
      <c r="K35" s="42"/>
      <c r="L35" s="15" t="s">
        <v>8</v>
      </c>
      <c r="M35" s="13">
        <v>20000</v>
      </c>
      <c r="N35" s="14">
        <v>2000</v>
      </c>
      <c r="O35" s="24">
        <f t="shared" si="0"/>
        <v>20000</v>
      </c>
      <c r="P35" s="13">
        <v>0</v>
      </c>
      <c r="Q35" s="13">
        <v>688000</v>
      </c>
      <c r="R35" s="24">
        <v>0</v>
      </c>
    </row>
    <row r="36" spans="1:19" ht="67.5" customHeight="1" x14ac:dyDescent="0.2">
      <c r="A36" s="46"/>
      <c r="B36" s="45"/>
      <c r="C36" s="41" t="s">
        <v>32</v>
      </c>
      <c r="D36" s="42"/>
      <c r="E36" s="43" t="s">
        <v>59</v>
      </c>
      <c r="F36" s="44"/>
      <c r="G36" s="45"/>
      <c r="H36" s="41" t="s">
        <v>33</v>
      </c>
      <c r="I36" s="42"/>
      <c r="J36" s="41" t="s">
        <v>42</v>
      </c>
      <c r="K36" s="42"/>
      <c r="L36" s="15" t="s">
        <v>8</v>
      </c>
      <c r="M36" s="13">
        <v>20855400</v>
      </c>
      <c r="N36" s="14">
        <v>20855400</v>
      </c>
      <c r="O36" s="24">
        <f t="shared" si="0"/>
        <v>20855400</v>
      </c>
      <c r="P36" s="13">
        <v>20278200</v>
      </c>
      <c r="Q36" s="13">
        <v>21203600</v>
      </c>
      <c r="R36" s="16">
        <v>22177400</v>
      </c>
      <c r="S36" s="22"/>
    </row>
    <row r="37" spans="1:19" ht="89.25" customHeight="1" x14ac:dyDescent="0.2">
      <c r="A37" s="46"/>
      <c r="B37" s="45"/>
      <c r="C37" s="41" t="s">
        <v>32</v>
      </c>
      <c r="D37" s="42"/>
      <c r="E37" s="43" t="s">
        <v>60</v>
      </c>
      <c r="F37" s="44"/>
      <c r="G37" s="45"/>
      <c r="H37" s="41" t="s">
        <v>34</v>
      </c>
      <c r="I37" s="42"/>
      <c r="J37" s="41" t="s">
        <v>42</v>
      </c>
      <c r="K37" s="42"/>
      <c r="L37" s="15" t="s">
        <v>8</v>
      </c>
      <c r="M37" s="13">
        <v>314000</v>
      </c>
      <c r="N37" s="14">
        <v>0</v>
      </c>
      <c r="O37" s="24">
        <f t="shared" si="0"/>
        <v>314000</v>
      </c>
      <c r="P37" s="13">
        <v>0</v>
      </c>
      <c r="Q37" s="13">
        <v>0</v>
      </c>
      <c r="R37" s="16">
        <v>0</v>
      </c>
    </row>
    <row r="38" spans="1:19" ht="112.5" customHeight="1" x14ac:dyDescent="0.2">
      <c r="A38" s="46"/>
      <c r="B38" s="45"/>
      <c r="C38" s="41" t="s">
        <v>32</v>
      </c>
      <c r="D38" s="42"/>
      <c r="E38" s="43" t="s">
        <v>65</v>
      </c>
      <c r="F38" s="44"/>
      <c r="G38" s="45"/>
      <c r="H38" s="41" t="s">
        <v>35</v>
      </c>
      <c r="I38" s="42"/>
      <c r="J38" s="41" t="s">
        <v>42</v>
      </c>
      <c r="K38" s="42"/>
      <c r="L38" s="15" t="s">
        <v>8</v>
      </c>
      <c r="M38" s="13">
        <v>1881800</v>
      </c>
      <c r="N38" s="14">
        <v>1881800</v>
      </c>
      <c r="O38" s="24">
        <f t="shared" si="0"/>
        <v>1881800</v>
      </c>
      <c r="P38" s="13">
        <v>0</v>
      </c>
      <c r="Q38" s="13">
        <v>0</v>
      </c>
      <c r="R38" s="16">
        <v>0</v>
      </c>
    </row>
    <row r="39" spans="1:19" ht="79.5" customHeight="1" x14ac:dyDescent="0.2">
      <c r="A39" s="46"/>
      <c r="B39" s="45"/>
      <c r="C39" s="41" t="s">
        <v>32</v>
      </c>
      <c r="D39" s="42"/>
      <c r="E39" s="43" t="s">
        <v>64</v>
      </c>
      <c r="F39" s="44"/>
      <c r="G39" s="45"/>
      <c r="H39" s="41" t="s">
        <v>36</v>
      </c>
      <c r="I39" s="42"/>
      <c r="J39" s="41" t="s">
        <v>42</v>
      </c>
      <c r="K39" s="42"/>
      <c r="L39" s="15" t="s">
        <v>8</v>
      </c>
      <c r="M39" s="13">
        <v>19674580</v>
      </c>
      <c r="N39" s="14">
        <v>19674580</v>
      </c>
      <c r="O39" s="24">
        <f t="shared" si="0"/>
        <v>19674580</v>
      </c>
      <c r="P39" s="13">
        <f>1798000+1339300+1059300+710000</f>
        <v>4906600</v>
      </c>
      <c r="Q39" s="13">
        <v>0</v>
      </c>
      <c r="R39" s="16">
        <v>0</v>
      </c>
    </row>
    <row r="40" spans="1:19" ht="81.75" customHeight="1" x14ac:dyDescent="0.2">
      <c r="A40" s="46"/>
      <c r="B40" s="45"/>
      <c r="C40" s="41" t="s">
        <v>32</v>
      </c>
      <c r="D40" s="42"/>
      <c r="E40" s="43" t="s">
        <v>67</v>
      </c>
      <c r="F40" s="44"/>
      <c r="G40" s="45"/>
      <c r="H40" s="41" t="s">
        <v>37</v>
      </c>
      <c r="I40" s="42"/>
      <c r="J40" s="41" t="s">
        <v>42</v>
      </c>
      <c r="K40" s="42"/>
      <c r="L40" s="15" t="s">
        <v>8</v>
      </c>
      <c r="M40" s="13">
        <v>267200</v>
      </c>
      <c r="N40" s="14">
        <v>267200</v>
      </c>
      <c r="O40" s="24">
        <f t="shared" si="0"/>
        <v>267200</v>
      </c>
      <c r="P40" s="13">
        <v>271600</v>
      </c>
      <c r="Q40" s="13">
        <v>285800</v>
      </c>
      <c r="R40" s="16">
        <v>0</v>
      </c>
    </row>
    <row r="41" spans="1:19" ht="127.5" customHeight="1" x14ac:dyDescent="0.2">
      <c r="A41" s="46"/>
      <c r="B41" s="45"/>
      <c r="C41" s="41" t="s">
        <v>32</v>
      </c>
      <c r="D41" s="42"/>
      <c r="E41" s="43" t="s">
        <v>63</v>
      </c>
      <c r="F41" s="44"/>
      <c r="G41" s="45"/>
      <c r="H41" s="41" t="s">
        <v>38</v>
      </c>
      <c r="I41" s="42"/>
      <c r="J41" s="41" t="s">
        <v>42</v>
      </c>
      <c r="K41" s="42"/>
      <c r="L41" s="15" t="s">
        <v>8</v>
      </c>
      <c r="M41" s="13">
        <v>3520</v>
      </c>
      <c r="N41" s="14">
        <v>3520</v>
      </c>
      <c r="O41" s="24">
        <f t="shared" si="0"/>
        <v>3520</v>
      </c>
      <c r="P41" s="13">
        <v>3520</v>
      </c>
      <c r="Q41" s="13">
        <v>3500</v>
      </c>
      <c r="R41" s="16">
        <v>3500</v>
      </c>
    </row>
    <row r="42" spans="1:19" ht="127.5" customHeight="1" x14ac:dyDescent="0.2">
      <c r="A42" s="33"/>
      <c r="B42" s="33"/>
      <c r="C42" s="41" t="s">
        <v>32</v>
      </c>
      <c r="D42" s="42"/>
      <c r="E42" s="43" t="s">
        <v>62</v>
      </c>
      <c r="F42" s="44"/>
      <c r="G42" s="45"/>
      <c r="H42" s="34" t="s">
        <v>58</v>
      </c>
      <c r="I42" s="32"/>
      <c r="J42" s="41" t="s">
        <v>42</v>
      </c>
      <c r="K42" s="42"/>
      <c r="L42" s="25"/>
      <c r="M42" s="24">
        <v>0</v>
      </c>
      <c r="N42" s="24">
        <v>0</v>
      </c>
      <c r="O42" s="24">
        <f t="shared" si="0"/>
        <v>0</v>
      </c>
      <c r="P42" s="24">
        <v>0</v>
      </c>
      <c r="Q42" s="24">
        <v>0</v>
      </c>
      <c r="R42" s="24">
        <v>0</v>
      </c>
    </row>
    <row r="43" spans="1:19" ht="84" customHeight="1" x14ac:dyDescent="0.2">
      <c r="A43" s="33"/>
      <c r="B43" s="33"/>
      <c r="C43" s="41" t="s">
        <v>32</v>
      </c>
      <c r="D43" s="42"/>
      <c r="E43" s="43" t="s">
        <v>71</v>
      </c>
      <c r="F43" s="44"/>
      <c r="G43" s="45"/>
      <c r="H43" s="34" t="s">
        <v>70</v>
      </c>
      <c r="I43" s="32"/>
      <c r="J43" s="41" t="s">
        <v>42</v>
      </c>
      <c r="K43" s="42"/>
      <c r="L43" s="27"/>
      <c r="M43" s="24">
        <v>0</v>
      </c>
      <c r="N43" s="24">
        <v>0</v>
      </c>
      <c r="O43" s="24">
        <f t="shared" si="0"/>
        <v>0</v>
      </c>
      <c r="P43" s="24">
        <v>0</v>
      </c>
      <c r="Q43" s="24">
        <v>0</v>
      </c>
      <c r="R43" s="24">
        <v>0</v>
      </c>
    </row>
    <row r="44" spans="1:19" ht="125.25" customHeight="1" x14ac:dyDescent="0.2">
      <c r="A44" s="33"/>
      <c r="B44" s="33"/>
      <c r="C44" s="41" t="s">
        <v>32</v>
      </c>
      <c r="D44" s="42"/>
      <c r="E44" s="43" t="s">
        <v>61</v>
      </c>
      <c r="F44" s="44"/>
      <c r="G44" s="45"/>
      <c r="H44" s="34" t="s">
        <v>50</v>
      </c>
      <c r="I44" s="32"/>
      <c r="J44" s="41" t="s">
        <v>42</v>
      </c>
      <c r="K44" s="42"/>
      <c r="L44" s="18" t="s">
        <v>8</v>
      </c>
      <c r="M44" s="9">
        <v>2500000</v>
      </c>
      <c r="N44" s="9">
        <v>2500000</v>
      </c>
      <c r="O44" s="24">
        <f t="shared" si="0"/>
        <v>2500000</v>
      </c>
      <c r="P44" s="9">
        <v>0</v>
      </c>
      <c r="Q44" s="9">
        <v>0</v>
      </c>
      <c r="R44" s="24">
        <v>0</v>
      </c>
    </row>
    <row r="45" spans="1:19" ht="111.75" customHeight="1" x14ac:dyDescent="0.2">
      <c r="A45" s="33"/>
      <c r="B45" s="33"/>
      <c r="C45" s="41" t="s">
        <v>72</v>
      </c>
      <c r="D45" s="42"/>
      <c r="E45" s="43" t="s">
        <v>73</v>
      </c>
      <c r="F45" s="44"/>
      <c r="G45" s="45"/>
      <c r="H45" s="34" t="s">
        <v>74</v>
      </c>
      <c r="I45" s="32"/>
      <c r="J45" s="41" t="s">
        <v>42</v>
      </c>
      <c r="K45" s="42"/>
      <c r="L45" s="28" t="s">
        <v>8</v>
      </c>
      <c r="M45" s="24">
        <v>0</v>
      </c>
      <c r="N45" s="24">
        <v>-544922</v>
      </c>
      <c r="O45" s="24">
        <f t="shared" si="0"/>
        <v>0</v>
      </c>
      <c r="P45" s="24">
        <v>0</v>
      </c>
      <c r="Q45" s="24">
        <v>0</v>
      </c>
      <c r="R45" s="24">
        <v>0</v>
      </c>
    </row>
    <row r="46" spans="1:19" ht="203.25" customHeight="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2" t="s">
        <v>9</v>
      </c>
      <c r="L46" s="20"/>
      <c r="M46" s="21">
        <f>SUM(M17:M44)</f>
        <v>73872495.359999999</v>
      </c>
      <c r="N46" s="21">
        <f>SUM(N17:N45)</f>
        <v>62587388.619999997</v>
      </c>
      <c r="O46" s="21">
        <f>SUM(O17:O44)</f>
        <v>74365345.359999999</v>
      </c>
      <c r="P46" s="21">
        <f>SUM(P17:P44)</f>
        <v>49897020</v>
      </c>
      <c r="Q46" s="21">
        <f t="shared" ref="Q46" si="1">SUM(Q17:Q44)</f>
        <v>47435600</v>
      </c>
      <c r="R46" s="21">
        <f>SUM(R17:R45)</f>
        <v>47574500</v>
      </c>
    </row>
    <row r="47" spans="1:19" ht="203.25" customHeight="1" x14ac:dyDescent="0.2"/>
  </sheetData>
  <mergeCells count="167">
    <mergeCell ref="C30:D30"/>
    <mergeCell ref="E30:G30"/>
    <mergeCell ref="H30:I30"/>
    <mergeCell ref="J30:K30"/>
    <mergeCell ref="A31:B31"/>
    <mergeCell ref="C31:D31"/>
    <mergeCell ref="E31:G31"/>
    <mergeCell ref="H31:I31"/>
    <mergeCell ref="J31:K31"/>
    <mergeCell ref="A45:B45"/>
    <mergeCell ref="C45:D45"/>
    <mergeCell ref="E45:G45"/>
    <mergeCell ref="H45:I45"/>
    <mergeCell ref="J45:K45"/>
    <mergeCell ref="J29:K29"/>
    <mergeCell ref="P1:R4"/>
    <mergeCell ref="G6:P6"/>
    <mergeCell ref="A9:B15"/>
    <mergeCell ref="C9:D15"/>
    <mergeCell ref="E9:I11"/>
    <mergeCell ref="J9:K15"/>
    <mergeCell ref="L9:L15"/>
    <mergeCell ref="A16:B16"/>
    <mergeCell ref="C16:D16"/>
    <mergeCell ref="E16:G16"/>
    <mergeCell ref="H16:I16"/>
    <mergeCell ref="J16:K16"/>
    <mergeCell ref="E12:G15"/>
    <mergeCell ref="H12:I15"/>
    <mergeCell ref="M9:M15"/>
    <mergeCell ref="N9:N15"/>
    <mergeCell ref="C24:D24"/>
    <mergeCell ref="J17:K17"/>
    <mergeCell ref="A18:B18"/>
    <mergeCell ref="C18:D18"/>
    <mergeCell ref="E18:G18"/>
    <mergeCell ref="H18:I18"/>
    <mergeCell ref="J18:K18"/>
    <mergeCell ref="J23:K23"/>
    <mergeCell ref="E19:G19"/>
    <mergeCell ref="H19:I19"/>
    <mergeCell ref="A22:B22"/>
    <mergeCell ref="C22:D22"/>
    <mergeCell ref="E22:G22"/>
    <mergeCell ref="H22:I22"/>
    <mergeCell ref="A44:B44"/>
    <mergeCell ref="C44:D44"/>
    <mergeCell ref="E44:G44"/>
    <mergeCell ref="H44:I44"/>
    <mergeCell ref="J44:K44"/>
    <mergeCell ref="A34:B34"/>
    <mergeCell ref="C34:D34"/>
    <mergeCell ref="E34:G34"/>
    <mergeCell ref="H34:I34"/>
    <mergeCell ref="A42:B42"/>
    <mergeCell ref="C42:D42"/>
    <mergeCell ref="E42:G42"/>
    <mergeCell ref="H42:I42"/>
    <mergeCell ref="J42:K42"/>
    <mergeCell ref="A41:B41"/>
    <mergeCell ref="C41:D41"/>
    <mergeCell ref="E41:G41"/>
    <mergeCell ref="H41:I41"/>
    <mergeCell ref="J41:K41"/>
    <mergeCell ref="J37:K37"/>
    <mergeCell ref="J38:K38"/>
    <mergeCell ref="J39:K39"/>
    <mergeCell ref="C35:D35"/>
    <mergeCell ref="E35:G35"/>
    <mergeCell ref="A28:B28"/>
    <mergeCell ref="C28:D28"/>
    <mergeCell ref="E28:G28"/>
    <mergeCell ref="H28:I28"/>
    <mergeCell ref="J28:K28"/>
    <mergeCell ref="A26:B26"/>
    <mergeCell ref="C26:D26"/>
    <mergeCell ref="E26:G26"/>
    <mergeCell ref="H26:I26"/>
    <mergeCell ref="J26:K26"/>
    <mergeCell ref="A27:B27"/>
    <mergeCell ref="C27:D27"/>
    <mergeCell ref="E27:G27"/>
    <mergeCell ref="H27:I27"/>
    <mergeCell ref="J27:K27"/>
    <mergeCell ref="E25:G25"/>
    <mergeCell ref="H25:I25"/>
    <mergeCell ref="J25:K25"/>
    <mergeCell ref="C23:D23"/>
    <mergeCell ref="E23:G23"/>
    <mergeCell ref="J24:K24"/>
    <mergeCell ref="A23:B23"/>
    <mergeCell ref="E24:G24"/>
    <mergeCell ref="H24:I24"/>
    <mergeCell ref="H23:I23"/>
    <mergeCell ref="A24:B24"/>
    <mergeCell ref="A25:B25"/>
    <mergeCell ref="C25:D25"/>
    <mergeCell ref="J33:K33"/>
    <mergeCell ref="A29:B29"/>
    <mergeCell ref="J34:K34"/>
    <mergeCell ref="A36:B36"/>
    <mergeCell ref="C36:D36"/>
    <mergeCell ref="E36:G36"/>
    <mergeCell ref="H36:I36"/>
    <mergeCell ref="J36:K36"/>
    <mergeCell ref="A35:B35"/>
    <mergeCell ref="A32:B32"/>
    <mergeCell ref="H35:I35"/>
    <mergeCell ref="C29:D29"/>
    <mergeCell ref="C32:D32"/>
    <mergeCell ref="E29:G29"/>
    <mergeCell ref="E32:G32"/>
    <mergeCell ref="H29:I29"/>
    <mergeCell ref="J35:K35"/>
    <mergeCell ref="J32:K32"/>
    <mergeCell ref="A33:B33"/>
    <mergeCell ref="C33:D33"/>
    <mergeCell ref="E33:G33"/>
    <mergeCell ref="H33:I33"/>
    <mergeCell ref="H32:I32"/>
    <mergeCell ref="A30:B30"/>
    <mergeCell ref="A43:B43"/>
    <mergeCell ref="C43:D43"/>
    <mergeCell ref="E43:G43"/>
    <mergeCell ref="H43:I43"/>
    <mergeCell ref="J43:K43"/>
    <mergeCell ref="A37:B37"/>
    <mergeCell ref="A38:B38"/>
    <mergeCell ref="A39:B39"/>
    <mergeCell ref="C37:D37"/>
    <mergeCell ref="C39:D39"/>
    <mergeCell ref="A40:B40"/>
    <mergeCell ref="C40:D40"/>
    <mergeCell ref="C38:D38"/>
    <mergeCell ref="E40:G40"/>
    <mergeCell ref="H40:I40"/>
    <mergeCell ref="J40:K40"/>
    <mergeCell ref="E37:G37"/>
    <mergeCell ref="E38:G38"/>
    <mergeCell ref="E39:G39"/>
    <mergeCell ref="H37:I37"/>
    <mergeCell ref="H38:I38"/>
    <mergeCell ref="H39:I39"/>
    <mergeCell ref="A7:R7"/>
    <mergeCell ref="J22:K22"/>
    <mergeCell ref="J19:K19"/>
    <mergeCell ref="A20:B20"/>
    <mergeCell ref="C20:D20"/>
    <mergeCell ref="E20:G20"/>
    <mergeCell ref="H20:I20"/>
    <mergeCell ref="J20:K20"/>
    <mergeCell ref="A21:B21"/>
    <mergeCell ref="C21:D21"/>
    <mergeCell ref="E21:G21"/>
    <mergeCell ref="H21:I21"/>
    <mergeCell ref="J21:K21"/>
    <mergeCell ref="A19:B19"/>
    <mergeCell ref="C19:D19"/>
    <mergeCell ref="O9:O15"/>
    <mergeCell ref="P9:R11"/>
    <mergeCell ref="P12:P15"/>
    <mergeCell ref="Q12:Q15"/>
    <mergeCell ref="R12:R15"/>
    <mergeCell ref="A17:B17"/>
    <mergeCell ref="C17:D17"/>
    <mergeCell ref="E17:G17"/>
    <mergeCell ref="H17:I1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Цветкова</dc:creator>
  <dc:description>POI HSSF rep:2.43.1.172</dc:description>
  <cp:lastModifiedBy>Пользователь</cp:lastModifiedBy>
  <cp:lastPrinted>2020-11-18T10:50:26Z</cp:lastPrinted>
  <dcterms:created xsi:type="dcterms:W3CDTF">2017-10-12T09:51:31Z</dcterms:created>
  <dcterms:modified xsi:type="dcterms:W3CDTF">2020-11-18T10:51:34Z</dcterms:modified>
</cp:coreProperties>
</file>