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по 95-оз 2017 г\"/>
    </mc:Choice>
  </mc:AlternateContent>
  <bookViews>
    <workbookView xWindow="0" yWindow="60" windowWidth="19200" windowHeight="12225"/>
  </bookViews>
  <sheets>
    <sheet name="Приложение 6" sheetId="2" r:id="rId1"/>
  </sheets>
  <calcPr calcId="162913" iterateDelta="1E-4"/>
</workbook>
</file>

<file path=xl/calcChain.xml><?xml version="1.0" encoding="utf-8"?>
<calcChain xmlns="http://schemas.openxmlformats.org/spreadsheetml/2006/main">
  <c r="I24" i="2" l="1"/>
  <c r="D24" i="2"/>
  <c r="H24" i="2" l="1"/>
  <c r="G24" i="2"/>
  <c r="E24" i="2"/>
  <c r="R17" i="2" l="1"/>
  <c r="R16" i="2" l="1"/>
  <c r="R13" i="2"/>
  <c r="R15" i="2" l="1"/>
  <c r="R18" i="2"/>
  <c r="R19" i="2"/>
  <c r="R21" i="2"/>
  <c r="R22" i="2"/>
  <c r="R23" i="2"/>
  <c r="R8" i="2"/>
  <c r="P9" i="2"/>
  <c r="P10" i="2"/>
  <c r="P11" i="2"/>
  <c r="P12" i="2"/>
  <c r="P15" i="2"/>
  <c r="P16" i="2"/>
  <c r="P20" i="2"/>
  <c r="P21" i="2"/>
  <c r="J24" i="2"/>
  <c r="Q24" i="2" l="1"/>
  <c r="R24" i="2"/>
</calcChain>
</file>

<file path=xl/sharedStrings.xml><?xml version="1.0" encoding="utf-8"?>
<sst xmlns="http://schemas.openxmlformats.org/spreadsheetml/2006/main" count="149" uniqueCount="99">
  <si>
    <t>ОТЧЕТ</t>
  </si>
  <si>
    <t>Принятые бюджетные обязательства</t>
  </si>
  <si>
    <t>контрагент</t>
  </si>
  <si>
    <t>номер и дата договора</t>
  </si>
  <si>
    <t>Произведено расходов (кассовые расходы)</t>
  </si>
  <si>
    <t>наименование работ</t>
  </si>
  <si>
    <t xml:space="preserve">К отчету на бумажном носителе прилагаются:
копии заверенных муниципальных контрактов (договоров);
копии заверенных актов выполненных работ.
</t>
  </si>
  <si>
    <t>Код по бюджетной классифика-ции бюджета, предостав-ляющего межбюджетный трансферт</t>
  </si>
  <si>
    <t>Код по классификации доходов бюджета, получаю-щего межбюджетный трансферт</t>
  </si>
  <si>
    <t>Наименова-ние мероприя-тия</t>
  </si>
  <si>
    <t>сумма догово-ра</t>
  </si>
  <si>
    <t>выполне-но работ (сумма)</t>
  </si>
  <si>
    <t>номер, дата акта выпол-ненных работ</t>
  </si>
  <si>
    <t>ИТОГО*</t>
  </si>
  <si>
    <t>Поступило средств областного бюджета*</t>
  </si>
  <si>
    <t>Размер софинансирования из местного бюджета *</t>
  </si>
  <si>
    <t>Расходы, подтвержденные документами и произведе-нные за счет средств областного бюджета*</t>
  </si>
  <si>
    <t>Расходы, подтвержденные документами и произведе-нные за счет средств местного бюджета*</t>
  </si>
  <si>
    <t>Неиспользо-ванный остаток межбюджет-ного трансферта, подлежащий возврату*</t>
  </si>
  <si>
    <t>фактические показатели результативности исп-я субсидий</t>
  </si>
  <si>
    <t>1 шт.</t>
  </si>
  <si>
    <t xml:space="preserve">1 шт. 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</si>
  <si>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</si>
  <si>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_____________ Бурак Л. В. </t>
  </si>
  <si>
    <t>Исполнитель                    __________________   _________________________</t>
  </si>
  <si>
    <t>8(81379)99-663</t>
  </si>
  <si>
    <t xml:space="preserve">                                                (фамилия, инициалы)   (номер телефона)</t>
  </si>
  <si>
    <t xml:space="preserve">ООО "Метеор" </t>
  </si>
  <si>
    <t xml:space="preserve"> ООО "ЭкоСтайл" </t>
  </si>
  <si>
    <t>Алексеева М.А.</t>
  </si>
  <si>
    <r>
      <t xml:space="preserve">Глава администрации поселения                                     Танков С. В. 
Ленинградской области                       __________       _____________________
                                                                   (подпись)          (фамилия, инициалы)
</t>
    </r>
    <r>
      <rPr>
        <sz val="10"/>
        <rFont val="Times New Roman"/>
        <family val="1"/>
        <charset val="204"/>
      </rPr>
      <t xml:space="preserve">
</t>
    </r>
  </si>
  <si>
    <t>об использовании субсидии, предоставленной из областного бюджета Ленинградской области муниципальному образованию Ромашкинское сельское поселение МО Приозерский муниципальный район Ленинградской области  на реализацию  проектов местной иннициативы граждан в рамках подпрограммы "Создание условий для эффективного выполнения органами местного самоуправления своих полномочий"  государственной программы Ленинградской области  "Устойчивое общественное развитие в Ленинградской области"за 2017 год.</t>
  </si>
  <si>
    <t xml:space="preserve">Утверждено бюджетных назначений на 2017 год (областной и местный бюджет)* </t>
  </si>
  <si>
    <t>Реконструкция уличного освещения по ул. Сосновая пос. Новая Деревня</t>
  </si>
  <si>
    <t>ООО "Элемент"</t>
  </si>
  <si>
    <t xml:space="preserve"> № 86-А от 19.10.2017</t>
  </si>
  <si>
    <t>акт выполненых работ № 1 от 26.10.2017</t>
  </si>
  <si>
    <t>0503 30101700880 244 225 149 00 141 1050</t>
  </si>
  <si>
    <t>037 0503 30101S0880 244 225 149</t>
  </si>
  <si>
    <t>Электромонтажные работы в п. Новой Деревне ул. Сосновая</t>
  </si>
  <si>
    <t>№ 84-А от 23.10.2017</t>
  </si>
  <si>
    <t xml:space="preserve">Электромонтажные работы в п. Новой Деревне </t>
  </si>
  <si>
    <t>акт выполненых работ № 1 от 20.12.2017</t>
  </si>
  <si>
    <t>Восстановление профиля дороги п. Лососево ул. Верхняя ключевая</t>
  </si>
  <si>
    <t xml:space="preserve">№ 83-А от 20.10.2017 </t>
  </si>
  <si>
    <t xml:space="preserve"> № 51-А от 06.07.2017</t>
  </si>
  <si>
    <t>акт выполненых работ № 5 от 14.07.2017</t>
  </si>
  <si>
    <t>0409 3010170880 244 225</t>
  </si>
  <si>
    <t>037 0409 30101S0880 244 225</t>
  </si>
  <si>
    <t>Восстановление профиля дороги п. Шумилово ул. Круговая</t>
  </si>
  <si>
    <t>№ 57-А от 18.07.2017</t>
  </si>
  <si>
    <t>акт выполненых работ № 7 от 24.07.2017</t>
  </si>
  <si>
    <t>Приобретение навеса для размещение объектов розничной торговли в п. Лосево</t>
  </si>
  <si>
    <t xml:space="preserve"> ИП Коваленков С.Ф. </t>
  </si>
  <si>
    <t>№ 74-А от 01.09.2017</t>
  </si>
  <si>
    <t>037 0503 30101S0880 244 310</t>
  </si>
  <si>
    <t>Товарная накладная № 1 от 14.09.2017г.</t>
  </si>
  <si>
    <t>Приобретение и замена фонарей на светодиодные фонари в п. Лосево ул. Новая</t>
  </si>
  <si>
    <t>№ 64-А от 08.08.2017</t>
  </si>
  <si>
    <t>0503 3010170880 244 310</t>
  </si>
  <si>
    <t>акт выполненых работ № 1 от 23.08.2017</t>
  </si>
  <si>
    <t>№ 30/1-А от 11.05.2016</t>
  </si>
  <si>
    <t>Спил аварийных деревьев лиственных пород в п. Суходолье по ул. Лесная</t>
  </si>
  <si>
    <t>0503 3010170880 244 226</t>
  </si>
  <si>
    <t>037 0503 30101S0880 244 226</t>
  </si>
  <si>
    <t xml:space="preserve"> Акт выпоненых работ № 1 09.06.2017</t>
  </si>
  <si>
    <t>Спил аварийных деревьев лиственных пород в п. Суходолье по ул. Центральная</t>
  </si>
  <si>
    <t xml:space="preserve"> № 45-А от 08.06.2017 </t>
  </si>
  <si>
    <t xml:space="preserve">акт выполненых работ № 1 от 05.07.2017 </t>
  </si>
  <si>
    <t xml:space="preserve"> № 62-А от 14.07.2017</t>
  </si>
  <si>
    <t>акт выполненых работ № 1 от 21.07.2017</t>
  </si>
  <si>
    <t xml:space="preserve">№ 68-А от 07.08.2017 </t>
  </si>
  <si>
    <t>акт выполненых работ № 1 от 14.08.2017</t>
  </si>
  <si>
    <t>Приобретение хокейной площадки в п. Саперное на ул. Школьная у д. №5</t>
  </si>
  <si>
    <t xml:space="preserve">№ 78-А от 12.10.2017 </t>
  </si>
  <si>
    <t>акт выполненых работ № 1 от 20.10.2017</t>
  </si>
  <si>
    <t>Восстановление ливневой канализации в п. Суходолье по ул. Центральная у д. 6</t>
  </si>
  <si>
    <t xml:space="preserve">ООО "Уют-Сервис"" </t>
  </si>
  <si>
    <t>№ 90-А от 06.09.2017</t>
  </si>
  <si>
    <t>Восстановление ливневой канализации в п. Суходолье по ул. Лесная д.4</t>
  </si>
  <si>
    <t>№ 91-А от 15.09.2017</t>
  </si>
  <si>
    <t xml:space="preserve"> акт выполненых работ № 1 от 08.12.2017</t>
  </si>
  <si>
    <t>0502 3010170880 243 225</t>
  </si>
  <si>
    <t>037 0502 30101S0880 243 225</t>
  </si>
  <si>
    <t>Ремонт колодца в поселке Шумилово вблизи ул. Круговой</t>
  </si>
  <si>
    <t>Восстановление профиля дороги п. Понтонное ул. Молодежная</t>
  </si>
  <si>
    <t>№ 59-А от 22.07.2016</t>
  </si>
  <si>
    <t xml:space="preserve"> № 44-А от 22.07.2016 </t>
  </si>
  <si>
    <t xml:space="preserve"> акт выполненых работ № 3 от 21.06.2017 </t>
  </si>
  <si>
    <t xml:space="preserve"> акт выполненых работ № 5 от 02.07.2017</t>
  </si>
  <si>
    <t xml:space="preserve">4 шт. </t>
  </si>
  <si>
    <t xml:space="preserve">5 шт. </t>
  </si>
  <si>
    <t>1000  м                                                                                                           7 шт</t>
  </si>
  <si>
    <t>500  м                                                                                                           4 шт</t>
  </si>
  <si>
    <t>120 м</t>
  </si>
  <si>
    <t>12 шт.</t>
  </si>
  <si>
    <t>6 шт.</t>
  </si>
  <si>
    <t>5шт.</t>
  </si>
  <si>
    <t>300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</si>
</sst>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0_р_."/>
  </numFmts>
  <fonts count="11" x14ac:knownFonts="1">
    <font>
      <sz val="10"/>
      <name val="Times New Roman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4" fontId="3" fillId="0" borderId="1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0" fillId="0" borderId="1" xfId="0" applyBorder="1"/>
    <xf numFmtId="49" fontId="7" fillId="0" borderId="2" xfId="1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49" fontId="8" fillId="0" borderId="2" xfId="1" applyNumberFormat="1" applyFont="1" applyBorder="1" applyAlignment="1">
      <alignment horizontal="center" vertical="top" wrapText="1"/>
    </xf>
    <xf numFmtId="0" fontId="4" fillId="0" borderId="1" xfId="0" applyFont="1" applyBorder="1"/>
    <xf numFmtId="49" fontId="3" fillId="0" borderId="1" xfId="1" applyNumberFormat="1" applyFont="1" applyBorder="1" applyAlignment="1">
      <alignment horizontal="center" vertical="top" wrapText="1"/>
    </xf>
    <xf numFmtId="43" fontId="10" fillId="2" borderId="1" xfId="1" applyNumberFormat="1" applyFont="1" applyFill="1" applyBorder="1" applyAlignment="1">
      <alignment horizontal="center" vertical="center" wrapText="1"/>
    </xf>
    <xf numFmtId="43" fontId="10" fillId="2" borderId="2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top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top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3" fontId="10" fillId="2" borderId="1" xfId="1" applyNumberFormat="1" applyFont="1" applyFill="1" applyBorder="1" applyAlignment="1">
      <alignment horizontal="center" vertical="center" wrapText="1"/>
    </xf>
    <xf numFmtId="0" fontId="0" fillId="0" borderId="0" xfId="0"/>
    <xf numFmtId="49" fontId="0" fillId="2" borderId="0" xfId="0" applyNumberFormat="1" applyFill="1"/>
    <xf numFmtId="0" fontId="9" fillId="2" borderId="1" xfId="0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0" fillId="0" borderId="11" xfId="0" applyBorder="1" applyAlignment="1"/>
    <xf numFmtId="0" fontId="6" fillId="0" borderId="0" xfId="0" applyFont="1" applyAlignment="1">
      <alignment wrapText="1"/>
    </xf>
    <xf numFmtId="49" fontId="7" fillId="0" borderId="2" xfId="1" applyNumberFormat="1" applyFont="1" applyBorder="1" applyAlignment="1">
      <alignment horizontal="center" vertical="top" wrapText="1"/>
    </xf>
    <xf numFmtId="49" fontId="7" fillId="0" borderId="7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right" vertical="top" wrapText="1"/>
    </xf>
    <xf numFmtId="49" fontId="3" fillId="0" borderId="1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10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43" fontId="0" fillId="0" borderId="0" xfId="0" applyNumberForma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topLeftCell="A23" zoomScale="120" zoomScaleNormal="120" workbookViewId="0">
      <selection activeCell="G8" sqref="G8:G24"/>
    </sheetView>
  </sheetViews>
  <sheetFormatPr defaultRowHeight="12.75" x14ac:dyDescent="0.2"/>
  <cols>
    <col min="1" max="1" width="3.5" customWidth="1"/>
    <col min="2" max="3" width="10.1640625" customWidth="1"/>
    <col min="4" max="4" width="12.83203125" customWidth="1"/>
    <col min="5" max="5" width="11.5" customWidth="1"/>
    <col min="6" max="6" width="11.5" hidden="1" customWidth="1"/>
    <col min="7" max="7" width="10.1640625" customWidth="1"/>
    <col min="8" max="8" width="11.6640625" customWidth="1"/>
    <col min="9" max="9" width="12" customWidth="1"/>
    <col min="10" max="10" width="10.83203125" customWidth="1"/>
    <col min="11" max="11" width="17.33203125" customWidth="1"/>
    <col min="12" max="12" width="8.33203125" hidden="1" customWidth="1"/>
    <col min="13" max="13" width="3.33203125" hidden="1" customWidth="1"/>
    <col min="14" max="14" width="14.6640625" customWidth="1"/>
    <col min="15" max="15" width="10.1640625" customWidth="1"/>
    <col min="16" max="16" width="19.6640625" customWidth="1"/>
    <col min="17" max="18" width="11.6640625" customWidth="1"/>
    <col min="19" max="19" width="9.5" customWidth="1"/>
    <col min="20" max="20" width="6.5" customWidth="1"/>
  </cols>
  <sheetData>
    <row r="1" spans="1:20" ht="7.5" hidden="1" customHeight="1" x14ac:dyDescent="0.2"/>
    <row r="2" spans="1:20" ht="18.75" customHeight="1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2.75" customHeight="1" x14ac:dyDescent="0.2">
      <c r="A3" s="32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36.7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45" customHeight="1" x14ac:dyDescent="0.2">
      <c r="A6" s="36"/>
      <c r="B6" s="36" t="s">
        <v>7</v>
      </c>
      <c r="C6" s="36" t="s">
        <v>8</v>
      </c>
      <c r="D6" s="36" t="s">
        <v>32</v>
      </c>
      <c r="E6" s="36" t="s">
        <v>14</v>
      </c>
      <c r="F6" s="36" t="s">
        <v>4</v>
      </c>
      <c r="G6" s="36" t="s">
        <v>15</v>
      </c>
      <c r="H6" s="36" t="s">
        <v>16</v>
      </c>
      <c r="I6" s="36" t="s">
        <v>17</v>
      </c>
      <c r="J6" s="36" t="s">
        <v>18</v>
      </c>
      <c r="K6" s="36" t="s">
        <v>9</v>
      </c>
      <c r="L6" s="43"/>
      <c r="M6" s="44"/>
      <c r="N6" s="40" t="s">
        <v>1</v>
      </c>
      <c r="O6" s="41"/>
      <c r="P6" s="41"/>
      <c r="Q6" s="41"/>
      <c r="R6" s="41"/>
      <c r="S6" s="41"/>
      <c r="T6" s="42"/>
    </row>
    <row r="7" spans="1:20" ht="89.2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45"/>
      <c r="M7" s="46"/>
      <c r="N7" s="4" t="s">
        <v>2</v>
      </c>
      <c r="O7" s="4" t="s">
        <v>3</v>
      </c>
      <c r="P7" s="4" t="s">
        <v>5</v>
      </c>
      <c r="Q7" s="4" t="s">
        <v>10</v>
      </c>
      <c r="R7" s="4" t="s">
        <v>11</v>
      </c>
      <c r="S7" s="4" t="s">
        <v>12</v>
      </c>
      <c r="T7" s="6" t="s">
        <v>19</v>
      </c>
    </row>
    <row r="8" spans="1:20" ht="65.25" customHeight="1" x14ac:dyDescent="0.2">
      <c r="A8" s="5">
        <v>1</v>
      </c>
      <c r="B8" s="2" t="s">
        <v>37</v>
      </c>
      <c r="C8" s="2" t="s">
        <v>38</v>
      </c>
      <c r="D8" s="9">
        <v>121000</v>
      </c>
      <c r="E8" s="12">
        <v>110000</v>
      </c>
      <c r="F8" s="12">
        <v>14954.55</v>
      </c>
      <c r="G8" s="15">
        <v>11000</v>
      </c>
      <c r="H8" s="15">
        <v>110000</v>
      </c>
      <c r="I8" s="15">
        <v>11000</v>
      </c>
      <c r="J8" s="15">
        <v>0</v>
      </c>
      <c r="K8" s="26" t="s">
        <v>33</v>
      </c>
      <c r="L8" s="39"/>
      <c r="M8" s="39"/>
      <c r="N8" s="25" t="s">
        <v>34</v>
      </c>
      <c r="O8" s="25" t="s">
        <v>35</v>
      </c>
      <c r="P8" s="23" t="s">
        <v>33</v>
      </c>
      <c r="Q8" s="20">
        <v>121000</v>
      </c>
      <c r="R8" s="20">
        <f>Q8</f>
        <v>121000</v>
      </c>
      <c r="S8" s="27" t="s">
        <v>36</v>
      </c>
      <c r="T8" s="26" t="s">
        <v>92</v>
      </c>
    </row>
    <row r="9" spans="1:20" ht="65.25" customHeight="1" x14ac:dyDescent="0.2">
      <c r="A9" s="5">
        <v>2</v>
      </c>
      <c r="B9" s="29" t="s">
        <v>37</v>
      </c>
      <c r="C9" s="8" t="s">
        <v>38</v>
      </c>
      <c r="D9" s="9">
        <v>91131.34</v>
      </c>
      <c r="E9" s="12">
        <v>60000</v>
      </c>
      <c r="F9" s="12">
        <v>9020</v>
      </c>
      <c r="G9" s="15">
        <v>31131.34</v>
      </c>
      <c r="H9" s="15">
        <v>60000</v>
      </c>
      <c r="I9" s="15">
        <v>31131.34</v>
      </c>
      <c r="J9" s="15">
        <v>0</v>
      </c>
      <c r="K9" s="28" t="s">
        <v>39</v>
      </c>
      <c r="L9" s="2"/>
      <c r="M9" s="2"/>
      <c r="N9" s="25" t="s">
        <v>34</v>
      </c>
      <c r="O9" s="25" t="s">
        <v>40</v>
      </c>
      <c r="P9" s="28" t="str">
        <f t="shared" ref="P9:P21" si="0">K9</f>
        <v>Электромонтажные работы в п. Новой Деревне ул. Сосновая</v>
      </c>
      <c r="Q9" s="20">
        <v>91131.34</v>
      </c>
      <c r="R9" s="20">
        <v>91131.34</v>
      </c>
      <c r="S9" s="27" t="s">
        <v>36</v>
      </c>
      <c r="T9" s="26" t="s">
        <v>93</v>
      </c>
    </row>
    <row r="10" spans="1:20" ht="65.25" customHeight="1" x14ac:dyDescent="0.2">
      <c r="A10" s="5">
        <v>3</v>
      </c>
      <c r="B10" s="24" t="s">
        <v>37</v>
      </c>
      <c r="C10" s="8" t="s">
        <v>38</v>
      </c>
      <c r="D10" s="9">
        <v>57868.24</v>
      </c>
      <c r="E10" s="12">
        <v>30000</v>
      </c>
      <c r="F10" s="12">
        <v>44000</v>
      </c>
      <c r="G10" s="15">
        <v>27868.240000000002</v>
      </c>
      <c r="H10" s="15">
        <v>30000</v>
      </c>
      <c r="I10" s="15">
        <v>27868.240000000002</v>
      </c>
      <c r="J10" s="15">
        <v>0</v>
      </c>
      <c r="K10" s="28" t="s">
        <v>41</v>
      </c>
      <c r="L10" s="2"/>
      <c r="M10" s="2"/>
      <c r="N10" s="25" t="s">
        <v>34</v>
      </c>
      <c r="O10" s="25" t="s">
        <v>44</v>
      </c>
      <c r="P10" s="28" t="str">
        <f t="shared" si="0"/>
        <v xml:space="preserve">Электромонтажные работы в п. Новой Деревне </v>
      </c>
      <c r="Q10" s="15">
        <v>57868.24</v>
      </c>
      <c r="R10" s="20">
        <v>57868.24</v>
      </c>
      <c r="S10" s="27" t="s">
        <v>42</v>
      </c>
      <c r="T10" s="26" t="s">
        <v>90</v>
      </c>
    </row>
    <row r="11" spans="1:20" ht="58.5" customHeight="1" x14ac:dyDescent="0.2">
      <c r="A11" s="5">
        <v>4</v>
      </c>
      <c r="B11" s="24" t="s">
        <v>47</v>
      </c>
      <c r="C11" s="11" t="s">
        <v>48</v>
      </c>
      <c r="D11" s="9">
        <v>200200</v>
      </c>
      <c r="E11" s="12">
        <v>182000</v>
      </c>
      <c r="F11" s="12">
        <v>6154.73</v>
      </c>
      <c r="G11" s="15">
        <v>18200</v>
      </c>
      <c r="H11" s="15">
        <v>182000</v>
      </c>
      <c r="I11" s="15">
        <v>18200</v>
      </c>
      <c r="J11" s="15">
        <v>0</v>
      </c>
      <c r="K11" s="23" t="s">
        <v>43</v>
      </c>
      <c r="L11" s="8"/>
      <c r="M11" s="8"/>
      <c r="N11" s="25" t="s">
        <v>27</v>
      </c>
      <c r="O11" s="25" t="s">
        <v>45</v>
      </c>
      <c r="P11" s="28" t="str">
        <f t="shared" si="0"/>
        <v>Восстановление профиля дороги п. Лососево ул. Верхняя ключевая</v>
      </c>
      <c r="Q11" s="20">
        <v>200200</v>
      </c>
      <c r="R11" s="15">
        <v>200200</v>
      </c>
      <c r="S11" s="27" t="s">
        <v>46</v>
      </c>
      <c r="T11" s="26" t="s">
        <v>94</v>
      </c>
    </row>
    <row r="12" spans="1:20" ht="77.25" customHeight="1" x14ac:dyDescent="0.2">
      <c r="A12" s="5">
        <v>5</v>
      </c>
      <c r="B12" s="29" t="s">
        <v>47</v>
      </c>
      <c r="C12" s="29" t="s">
        <v>48</v>
      </c>
      <c r="D12" s="20">
        <v>200200</v>
      </c>
      <c r="E12" s="15">
        <v>182000</v>
      </c>
      <c r="F12" s="12">
        <v>2845.27</v>
      </c>
      <c r="G12" s="15">
        <v>18200</v>
      </c>
      <c r="H12" s="15">
        <v>182000</v>
      </c>
      <c r="I12" s="15">
        <v>18200</v>
      </c>
      <c r="J12" s="15">
        <v>0</v>
      </c>
      <c r="K12" s="26" t="s">
        <v>49</v>
      </c>
      <c r="L12" s="8"/>
      <c r="M12" s="8"/>
      <c r="N12" s="25" t="s">
        <v>27</v>
      </c>
      <c r="O12" s="25" t="s">
        <v>50</v>
      </c>
      <c r="P12" s="28" t="str">
        <f t="shared" si="0"/>
        <v>Восстановление профиля дороги п. Шумилово ул. Круговая</v>
      </c>
      <c r="Q12" s="20">
        <v>200200</v>
      </c>
      <c r="R12" s="20">
        <v>200200</v>
      </c>
      <c r="S12" s="27" t="s">
        <v>51</v>
      </c>
      <c r="T12" s="26" t="s">
        <v>94</v>
      </c>
    </row>
    <row r="13" spans="1:20" ht="76.5" customHeight="1" x14ac:dyDescent="0.2">
      <c r="A13" s="5">
        <v>6</v>
      </c>
      <c r="B13" s="24" t="s">
        <v>59</v>
      </c>
      <c r="C13" s="11" t="s">
        <v>55</v>
      </c>
      <c r="D13" s="9">
        <v>99000</v>
      </c>
      <c r="E13" s="12">
        <v>90000</v>
      </c>
      <c r="F13" s="12">
        <v>5000</v>
      </c>
      <c r="G13" s="15">
        <v>9000</v>
      </c>
      <c r="H13" s="15">
        <v>90000</v>
      </c>
      <c r="I13" s="15">
        <v>9000</v>
      </c>
      <c r="J13" s="15">
        <v>0</v>
      </c>
      <c r="K13" s="26" t="s">
        <v>52</v>
      </c>
      <c r="L13" s="8"/>
      <c r="M13" s="8"/>
      <c r="N13" s="25" t="s">
        <v>53</v>
      </c>
      <c r="O13" s="25" t="s">
        <v>54</v>
      </c>
      <c r="P13" s="28" t="s">
        <v>52</v>
      </c>
      <c r="Q13" s="20">
        <v>99000</v>
      </c>
      <c r="R13" s="20">
        <f t="shared" ref="R13:R23" si="1">Q13</f>
        <v>99000</v>
      </c>
      <c r="S13" s="27" t="s">
        <v>56</v>
      </c>
      <c r="T13" s="18" t="s">
        <v>21</v>
      </c>
    </row>
    <row r="14" spans="1:20" ht="70.5" customHeight="1" x14ac:dyDescent="0.2">
      <c r="A14" s="5">
        <v>7</v>
      </c>
      <c r="B14" s="24" t="s">
        <v>59</v>
      </c>
      <c r="C14" s="29" t="s">
        <v>55</v>
      </c>
      <c r="D14" s="20">
        <v>99000</v>
      </c>
      <c r="E14" s="15">
        <v>90000</v>
      </c>
      <c r="F14" s="12">
        <v>14700</v>
      </c>
      <c r="G14" s="15">
        <v>9000</v>
      </c>
      <c r="H14" s="15">
        <v>90000</v>
      </c>
      <c r="I14" s="15">
        <v>9000</v>
      </c>
      <c r="J14" s="15">
        <v>0</v>
      </c>
      <c r="K14" s="26" t="s">
        <v>57</v>
      </c>
      <c r="L14" s="8"/>
      <c r="M14" s="8"/>
      <c r="N14" s="25" t="s">
        <v>34</v>
      </c>
      <c r="O14" s="25" t="s">
        <v>58</v>
      </c>
      <c r="P14" s="28" t="s">
        <v>57</v>
      </c>
      <c r="Q14" s="20">
        <v>99000</v>
      </c>
      <c r="R14" s="20">
        <v>99000</v>
      </c>
      <c r="S14" s="27" t="s">
        <v>60</v>
      </c>
      <c r="T14" s="26" t="s">
        <v>95</v>
      </c>
    </row>
    <row r="15" spans="1:20" ht="65.25" customHeight="1" x14ac:dyDescent="0.2">
      <c r="A15" s="5">
        <v>8</v>
      </c>
      <c r="B15" s="29" t="s">
        <v>63</v>
      </c>
      <c r="C15" s="29" t="s">
        <v>64</v>
      </c>
      <c r="D15" s="9">
        <v>98369.52</v>
      </c>
      <c r="E15" s="12">
        <v>89426.83</v>
      </c>
      <c r="F15" s="12">
        <v>12727.27</v>
      </c>
      <c r="G15" s="15">
        <v>8942.69</v>
      </c>
      <c r="H15" s="15">
        <v>89426.83</v>
      </c>
      <c r="I15" s="15">
        <v>8942.69</v>
      </c>
      <c r="J15" s="15">
        <v>0</v>
      </c>
      <c r="K15" s="26" t="s">
        <v>62</v>
      </c>
      <c r="L15" s="8"/>
      <c r="M15" s="8"/>
      <c r="N15" s="17" t="s">
        <v>27</v>
      </c>
      <c r="O15" s="25" t="s">
        <v>61</v>
      </c>
      <c r="P15" s="28" t="str">
        <f t="shared" si="0"/>
        <v>Спил аварийных деревьев лиственных пород в п. Суходолье по ул. Лесная</v>
      </c>
      <c r="Q15" s="20">
        <v>98369.52</v>
      </c>
      <c r="R15" s="20">
        <f t="shared" si="1"/>
        <v>98369.52</v>
      </c>
      <c r="S15" s="26" t="s">
        <v>65</v>
      </c>
      <c r="T15" s="26" t="s">
        <v>96</v>
      </c>
    </row>
    <row r="16" spans="1:20" ht="63" customHeight="1" x14ac:dyDescent="0.2">
      <c r="A16" s="5">
        <v>9</v>
      </c>
      <c r="B16" s="29" t="s">
        <v>63</v>
      </c>
      <c r="C16" s="29" t="s">
        <v>64</v>
      </c>
      <c r="D16" s="20">
        <v>98369.52</v>
      </c>
      <c r="E16" s="15">
        <v>89426.83</v>
      </c>
      <c r="F16" s="13">
        <v>158984.20000000001</v>
      </c>
      <c r="G16" s="15">
        <v>8942.69</v>
      </c>
      <c r="H16" s="15">
        <v>89426.83</v>
      </c>
      <c r="I16" s="15">
        <v>8942.69</v>
      </c>
      <c r="J16" s="16">
        <v>0</v>
      </c>
      <c r="K16" s="26" t="s">
        <v>66</v>
      </c>
      <c r="L16" s="8"/>
      <c r="M16" s="8"/>
      <c r="N16" s="19" t="s">
        <v>27</v>
      </c>
      <c r="O16" s="25" t="s">
        <v>67</v>
      </c>
      <c r="P16" s="28" t="str">
        <f t="shared" si="0"/>
        <v>Спил аварийных деревьев лиственных пород в п. Суходолье по ул. Центральная</v>
      </c>
      <c r="Q16" s="20">
        <v>98369.52</v>
      </c>
      <c r="R16" s="20">
        <f t="shared" si="1"/>
        <v>98369.52</v>
      </c>
      <c r="S16" s="26" t="s">
        <v>68</v>
      </c>
      <c r="T16" s="25" t="s">
        <v>91</v>
      </c>
    </row>
    <row r="17" spans="1:20" ht="69.75" customHeight="1" x14ac:dyDescent="0.2">
      <c r="A17" s="5">
        <v>10</v>
      </c>
      <c r="B17" s="30" t="s">
        <v>63</v>
      </c>
      <c r="C17" s="30" t="s">
        <v>64</v>
      </c>
      <c r="D17" s="20">
        <v>98369.52</v>
      </c>
      <c r="E17" s="15">
        <v>89426.83</v>
      </c>
      <c r="F17" s="13">
        <v>25909.1</v>
      </c>
      <c r="G17" s="15">
        <v>8942.69</v>
      </c>
      <c r="H17" s="15">
        <v>89426.83</v>
      </c>
      <c r="I17" s="15">
        <v>8942.69</v>
      </c>
      <c r="J17" s="16">
        <v>0</v>
      </c>
      <c r="K17" s="26" t="s">
        <v>62</v>
      </c>
      <c r="L17" s="8"/>
      <c r="M17" s="8"/>
      <c r="N17" s="19" t="s">
        <v>27</v>
      </c>
      <c r="O17" s="25" t="s">
        <v>69</v>
      </c>
      <c r="P17" s="26" t="s">
        <v>62</v>
      </c>
      <c r="Q17" s="20">
        <v>98369.52</v>
      </c>
      <c r="R17" s="20">
        <f t="shared" si="1"/>
        <v>98369.52</v>
      </c>
      <c r="S17" s="26" t="s">
        <v>70</v>
      </c>
      <c r="T17" s="25" t="s">
        <v>91</v>
      </c>
    </row>
    <row r="18" spans="1:20" ht="63" customHeight="1" x14ac:dyDescent="0.2">
      <c r="A18" s="5">
        <v>11</v>
      </c>
      <c r="B18" s="30" t="s">
        <v>63</v>
      </c>
      <c r="C18" s="30" t="s">
        <v>64</v>
      </c>
      <c r="D18" s="20">
        <v>98369.52</v>
      </c>
      <c r="E18" s="16">
        <v>73019.509999999995</v>
      </c>
      <c r="F18" s="13">
        <v>2208.8200000000002</v>
      </c>
      <c r="G18" s="16">
        <v>25350.01</v>
      </c>
      <c r="H18" s="16">
        <v>73019.509999999995</v>
      </c>
      <c r="I18" s="16">
        <v>25350.01</v>
      </c>
      <c r="J18" s="16">
        <v>0</v>
      </c>
      <c r="K18" s="19" t="s">
        <v>66</v>
      </c>
      <c r="L18" s="8"/>
      <c r="M18" s="8"/>
      <c r="N18" s="19" t="s">
        <v>27</v>
      </c>
      <c r="O18" s="25" t="s">
        <v>71</v>
      </c>
      <c r="P18" s="26" t="s">
        <v>66</v>
      </c>
      <c r="Q18" s="20">
        <v>98369.52</v>
      </c>
      <c r="R18" s="20">
        <f t="shared" si="1"/>
        <v>98369.52</v>
      </c>
      <c r="S18" s="26" t="s">
        <v>72</v>
      </c>
      <c r="T18" s="25" t="s">
        <v>97</v>
      </c>
    </row>
    <row r="19" spans="1:20" ht="63" customHeight="1" x14ac:dyDescent="0.2">
      <c r="A19" s="5">
        <v>12</v>
      </c>
      <c r="B19" s="11" t="s">
        <v>59</v>
      </c>
      <c r="C19" s="11" t="s">
        <v>55</v>
      </c>
      <c r="D19" s="10">
        <v>600000</v>
      </c>
      <c r="E19" s="16">
        <v>545000</v>
      </c>
      <c r="F19" s="13">
        <v>10000</v>
      </c>
      <c r="G19" s="16">
        <v>55000</v>
      </c>
      <c r="H19" s="16">
        <v>545000</v>
      </c>
      <c r="I19" s="16">
        <v>55000</v>
      </c>
      <c r="J19" s="16">
        <v>0</v>
      </c>
      <c r="K19" s="25" t="s">
        <v>73</v>
      </c>
      <c r="L19" s="8"/>
      <c r="M19" s="8"/>
      <c r="N19" s="25" t="s">
        <v>28</v>
      </c>
      <c r="O19" s="25" t="s">
        <v>74</v>
      </c>
      <c r="P19" s="25" t="s">
        <v>73</v>
      </c>
      <c r="Q19" s="20">
        <v>600000</v>
      </c>
      <c r="R19" s="20">
        <f t="shared" si="1"/>
        <v>600000</v>
      </c>
      <c r="S19" s="26" t="s">
        <v>75</v>
      </c>
      <c r="T19" s="25" t="s">
        <v>20</v>
      </c>
    </row>
    <row r="20" spans="1:20" ht="72" customHeight="1" x14ac:dyDescent="0.2">
      <c r="A20" s="5">
        <v>13</v>
      </c>
      <c r="B20" s="11" t="s">
        <v>82</v>
      </c>
      <c r="C20" s="31" t="s">
        <v>83</v>
      </c>
      <c r="D20" s="20">
        <v>61325</v>
      </c>
      <c r="E20" s="16">
        <v>35068.199999999997</v>
      </c>
      <c r="F20" s="13">
        <v>22181.82</v>
      </c>
      <c r="G20" s="16">
        <v>26256.799999999999</v>
      </c>
      <c r="H20" s="16">
        <v>35068.199999999997</v>
      </c>
      <c r="I20" s="16">
        <v>26256.799999999999</v>
      </c>
      <c r="J20" s="16">
        <v>0</v>
      </c>
      <c r="K20" s="25" t="s">
        <v>76</v>
      </c>
      <c r="L20" s="8"/>
      <c r="M20" s="8"/>
      <c r="N20" s="25" t="s">
        <v>77</v>
      </c>
      <c r="O20" s="25" t="s">
        <v>78</v>
      </c>
      <c r="P20" s="28" t="str">
        <f t="shared" si="0"/>
        <v>Восстановление ливневой канализации в п. Суходолье по ул. Центральная у д. 6</v>
      </c>
      <c r="Q20" s="20">
        <v>61325</v>
      </c>
      <c r="R20" s="20">
        <v>61325</v>
      </c>
      <c r="S20" s="26" t="s">
        <v>81</v>
      </c>
      <c r="T20" s="25" t="s">
        <v>98</v>
      </c>
    </row>
    <row r="21" spans="1:20" ht="63" customHeight="1" x14ac:dyDescent="0.2">
      <c r="A21" s="5">
        <v>14</v>
      </c>
      <c r="B21" s="11" t="s">
        <v>82</v>
      </c>
      <c r="C21" s="11" t="s">
        <v>83</v>
      </c>
      <c r="D21" s="20">
        <v>60425</v>
      </c>
      <c r="E21" s="16">
        <v>54931.8</v>
      </c>
      <c r="F21" s="13">
        <v>4760.7299999999996</v>
      </c>
      <c r="G21" s="16">
        <v>5493.2</v>
      </c>
      <c r="H21" s="16">
        <v>54931.8</v>
      </c>
      <c r="I21" s="16">
        <v>5493.2</v>
      </c>
      <c r="J21" s="16">
        <v>0</v>
      </c>
      <c r="K21" s="25" t="s">
        <v>79</v>
      </c>
      <c r="L21" s="8"/>
      <c r="M21" s="8"/>
      <c r="N21" s="25" t="s">
        <v>77</v>
      </c>
      <c r="O21" s="25" t="s">
        <v>80</v>
      </c>
      <c r="P21" s="28" t="str">
        <f t="shared" si="0"/>
        <v>Восстановление ливневой канализации в п. Суходолье по ул. Лесная д.4</v>
      </c>
      <c r="Q21" s="20">
        <v>60425</v>
      </c>
      <c r="R21" s="20">
        <f t="shared" si="1"/>
        <v>60425</v>
      </c>
      <c r="S21" s="26" t="s">
        <v>81</v>
      </c>
      <c r="T21" s="25" t="s">
        <v>98</v>
      </c>
    </row>
    <row r="22" spans="1:20" ht="71.25" customHeight="1" x14ac:dyDescent="0.2">
      <c r="A22" s="5">
        <v>15</v>
      </c>
      <c r="B22" s="11" t="s">
        <v>82</v>
      </c>
      <c r="C22" s="11" t="s">
        <v>83</v>
      </c>
      <c r="D22" s="10">
        <v>99000</v>
      </c>
      <c r="E22" s="13">
        <v>90000</v>
      </c>
      <c r="F22" s="13">
        <v>1150</v>
      </c>
      <c r="G22" s="16">
        <v>9000</v>
      </c>
      <c r="H22" s="16">
        <v>90000</v>
      </c>
      <c r="I22" s="16">
        <v>9000</v>
      </c>
      <c r="J22" s="16">
        <v>0</v>
      </c>
      <c r="K22" s="25" t="s">
        <v>84</v>
      </c>
      <c r="L22" s="8"/>
      <c r="M22" s="8"/>
      <c r="N22" s="17" t="s">
        <v>27</v>
      </c>
      <c r="O22" s="25" t="s">
        <v>87</v>
      </c>
      <c r="P22" s="25" t="s">
        <v>84</v>
      </c>
      <c r="Q22" s="10">
        <v>99000</v>
      </c>
      <c r="R22" s="20">
        <f t="shared" si="1"/>
        <v>99000</v>
      </c>
      <c r="S22" s="26" t="s">
        <v>88</v>
      </c>
      <c r="T22" s="25" t="s">
        <v>20</v>
      </c>
    </row>
    <row r="23" spans="1:20" ht="65.25" customHeight="1" x14ac:dyDescent="0.2">
      <c r="A23" s="5">
        <v>16</v>
      </c>
      <c r="B23" s="11" t="s">
        <v>47</v>
      </c>
      <c r="C23" s="11" t="s">
        <v>48</v>
      </c>
      <c r="D23" s="10">
        <v>200200</v>
      </c>
      <c r="E23" s="13">
        <v>182000</v>
      </c>
      <c r="F23" s="13">
        <v>1760</v>
      </c>
      <c r="G23" s="16">
        <v>18200</v>
      </c>
      <c r="H23" s="16">
        <v>182000</v>
      </c>
      <c r="I23" s="16">
        <v>18200</v>
      </c>
      <c r="J23" s="16">
        <v>0</v>
      </c>
      <c r="K23" s="25" t="s">
        <v>85</v>
      </c>
      <c r="L23" s="8"/>
      <c r="M23" s="8"/>
      <c r="N23" s="19" t="s">
        <v>27</v>
      </c>
      <c r="O23" s="25" t="s">
        <v>86</v>
      </c>
      <c r="P23" s="28" t="s">
        <v>85</v>
      </c>
      <c r="Q23" s="20">
        <v>200200</v>
      </c>
      <c r="R23" s="20">
        <f t="shared" si="1"/>
        <v>200200</v>
      </c>
      <c r="S23" s="26" t="s">
        <v>89</v>
      </c>
      <c r="T23" s="25" t="s">
        <v>94</v>
      </c>
    </row>
    <row r="24" spans="1:20" ht="24" customHeight="1" x14ac:dyDescent="0.2">
      <c r="A24" s="3"/>
      <c r="B24" s="2" t="s">
        <v>13</v>
      </c>
      <c r="C24" s="2"/>
      <c r="D24" s="1">
        <f>SUM(D8:D23)</f>
        <v>2282827.66</v>
      </c>
      <c r="E24" s="14">
        <f>SUM(E8:E23)</f>
        <v>1992299.9999999998</v>
      </c>
      <c r="F24" s="14">
        <v>384769.6</v>
      </c>
      <c r="G24" s="14">
        <f>SUM(G8:G23)</f>
        <v>290527.65999999997</v>
      </c>
      <c r="H24" s="1">
        <f>SUM(H8:H23)</f>
        <v>1992299.9999999998</v>
      </c>
      <c r="I24" s="1">
        <f>SUM(I8:I23)</f>
        <v>290527.65999999997</v>
      </c>
      <c r="J24" s="1">
        <f>SUM(J8:J23)</f>
        <v>0</v>
      </c>
      <c r="K24" s="1"/>
      <c r="L24" s="38"/>
      <c r="M24" s="38"/>
      <c r="N24" s="1"/>
      <c r="O24" s="1"/>
      <c r="P24" s="1"/>
      <c r="Q24" s="20">
        <f>SUM(Q8:Q23)</f>
        <v>2282827.66</v>
      </c>
      <c r="R24" s="20">
        <f>SUM(R8:R23)</f>
        <v>2282827.66</v>
      </c>
      <c r="S24" s="7"/>
      <c r="T24" s="7"/>
    </row>
    <row r="25" spans="1:20" ht="11.25" customHeight="1" x14ac:dyDescent="0.2">
      <c r="D25" s="51"/>
    </row>
    <row r="26" spans="1:20" ht="22.5" customHeight="1" x14ac:dyDescent="0.2">
      <c r="A26" s="35" t="s">
        <v>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20" ht="68.25" customHeight="1" x14ac:dyDescent="0.2">
      <c r="B27" s="35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N27" s="47" t="s">
        <v>22</v>
      </c>
      <c r="O27" s="47"/>
      <c r="P27" s="47"/>
    </row>
    <row r="28" spans="1:20" x14ac:dyDescent="0.2">
      <c r="N28" s="47" t="s">
        <v>23</v>
      </c>
      <c r="O28" s="47"/>
      <c r="P28" s="47"/>
      <c r="Q28" s="47"/>
    </row>
    <row r="29" spans="1:20" x14ac:dyDescent="0.2">
      <c r="B29" s="22" t="s">
        <v>24</v>
      </c>
      <c r="D29" s="50" t="s">
        <v>29</v>
      </c>
      <c r="E29" s="50"/>
      <c r="F29" s="50"/>
      <c r="G29" s="50"/>
      <c r="H29" s="49" t="s">
        <v>25</v>
      </c>
      <c r="I29" s="49"/>
    </row>
    <row r="30" spans="1:20" x14ac:dyDescent="0.2">
      <c r="B30" s="21"/>
      <c r="C30" s="22" t="s">
        <v>26</v>
      </c>
      <c r="D30" s="21"/>
      <c r="E30" s="21"/>
      <c r="F30" s="21"/>
      <c r="G30" s="21"/>
      <c r="H30" s="21"/>
    </row>
    <row r="31" spans="1:20" x14ac:dyDescent="0.2">
      <c r="B31" s="48"/>
      <c r="C31" s="48"/>
      <c r="D31" s="21"/>
      <c r="E31" s="21"/>
      <c r="F31" s="21"/>
      <c r="G31" s="21"/>
      <c r="H31" s="21"/>
    </row>
  </sheetData>
  <mergeCells count="24">
    <mergeCell ref="J6:J7"/>
    <mergeCell ref="K6:K7"/>
    <mergeCell ref="N28:Q28"/>
    <mergeCell ref="B31:C31"/>
    <mergeCell ref="H29:I29"/>
    <mergeCell ref="D29:G29"/>
    <mergeCell ref="B27:K27"/>
    <mergeCell ref="N27:P27"/>
    <mergeCell ref="A2:T2"/>
    <mergeCell ref="A3:T5"/>
    <mergeCell ref="A26:N26"/>
    <mergeCell ref="C6:C7"/>
    <mergeCell ref="D6:D7"/>
    <mergeCell ref="L24:M24"/>
    <mergeCell ref="G6:G7"/>
    <mergeCell ref="I6:I7"/>
    <mergeCell ref="L8:M8"/>
    <mergeCell ref="A6:A7"/>
    <mergeCell ref="B6:B7"/>
    <mergeCell ref="E6:E7"/>
    <mergeCell ref="N6:T6"/>
    <mergeCell ref="L6:M7"/>
    <mergeCell ref="H6:H7"/>
    <mergeCell ref="F6:F7"/>
  </mergeCells>
  <phoneticPr fontId="4" type="noConversion"/>
  <pageMargins left="0.15748031496062992" right="0.15748031496062992" top="0.39370078740157483" bottom="0.23622047244094491" header="0.31496062992125984" footer="0.19685039370078741"/>
  <pageSetup paperSize="9" scale="83" fitToHeight="1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Пользователь</cp:lastModifiedBy>
  <cp:lastPrinted>2017-12-29T12:24:48Z</cp:lastPrinted>
  <dcterms:created xsi:type="dcterms:W3CDTF">2012-12-14T12:28:53Z</dcterms:created>
  <dcterms:modified xsi:type="dcterms:W3CDTF">2017-12-29T12:41:57Z</dcterms:modified>
</cp:coreProperties>
</file>